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kristinsprague/Desktop/ Order Forms/Summer 2026 /"/>
    </mc:Choice>
  </mc:AlternateContent>
  <xr:revisionPtr revIDLastSave="0" documentId="13_ncr:1_{171C29F2-3F45-C548-99A3-F6E1B467E65C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Patchology" sheetId="1" r:id="rId1"/>
    <sheet name="Dr. Dan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sKHWvcwiMsO+LAtLc+B/d5/nGKu3cPyYsfmdroZiGM="/>
    </ext>
  </extLst>
</workbook>
</file>

<file path=xl/calcChain.xml><?xml version="1.0" encoding="utf-8"?>
<calcChain xmlns="http://schemas.openxmlformats.org/spreadsheetml/2006/main">
  <c r="H184" i="1" l="1"/>
  <c r="H188" i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H32" i="2" s="1"/>
  <c r="H35" i="2" s="1"/>
  <c r="H36" i="2" s="1"/>
  <c r="H37" i="2" s="1"/>
  <c r="H40" i="2" s="1"/>
  <c r="H183" i="1"/>
  <c r="H182" i="1"/>
  <c r="H128" i="1"/>
  <c r="H127" i="1"/>
  <c r="H178" i="1"/>
  <c r="H177" i="1"/>
  <c r="H176" i="1"/>
  <c r="H175" i="1"/>
  <c r="H174" i="1"/>
  <c r="H173" i="1"/>
  <c r="H172" i="1"/>
  <c r="H171" i="1"/>
  <c r="H170" i="1"/>
  <c r="H169" i="1"/>
  <c r="H168" i="1"/>
  <c r="H181" i="1"/>
  <c r="H180" i="1"/>
  <c r="H179" i="1"/>
  <c r="H167" i="1"/>
  <c r="H166" i="1"/>
  <c r="H165" i="1"/>
  <c r="H163" i="1"/>
  <c r="H161" i="1"/>
  <c r="H159" i="1"/>
  <c r="H158" i="1"/>
  <c r="H157" i="1"/>
  <c r="H156" i="1"/>
  <c r="H155" i="1"/>
  <c r="H150" i="1"/>
  <c r="G149" i="1"/>
  <c r="H149" i="1" s="1"/>
  <c r="G148" i="1"/>
  <c r="H148" i="1" s="1"/>
  <c r="G147" i="1"/>
  <c r="H147" i="1" s="1"/>
  <c r="G146" i="1"/>
  <c r="H146" i="1" s="1"/>
  <c r="G145" i="1"/>
  <c r="H145" i="1" s="1"/>
  <c r="G144" i="1"/>
  <c r="H144" i="1" s="1"/>
  <c r="G143" i="1"/>
  <c r="H143" i="1" s="1"/>
  <c r="G142" i="1"/>
  <c r="H142" i="1" s="1"/>
  <c r="G141" i="1"/>
  <c r="H141" i="1" s="1"/>
  <c r="G140" i="1"/>
  <c r="H140" i="1" s="1"/>
  <c r="G139" i="1"/>
  <c r="H139" i="1" s="1"/>
  <c r="G138" i="1"/>
  <c r="H138" i="1" s="1"/>
  <c r="G137" i="1"/>
  <c r="H137" i="1" s="1"/>
  <c r="G136" i="1"/>
  <c r="H136" i="1" s="1"/>
  <c r="G135" i="1"/>
  <c r="H135" i="1" s="1"/>
  <c r="G134" i="1"/>
  <c r="H134" i="1" s="1"/>
  <c r="G133" i="1"/>
  <c r="H133" i="1" s="1"/>
  <c r="G132" i="1"/>
  <c r="H132" i="1" s="1"/>
  <c r="G131" i="1"/>
  <c r="H131" i="1" s="1"/>
  <c r="G120" i="1"/>
  <c r="H120" i="1" s="1"/>
  <c r="G119" i="1"/>
  <c r="H119" i="1" s="1"/>
  <c r="G118" i="1"/>
  <c r="H118" i="1" s="1"/>
  <c r="G117" i="1"/>
  <c r="H117" i="1" s="1"/>
  <c r="H126" i="1"/>
  <c r="H125" i="1"/>
  <c r="H124" i="1"/>
  <c r="H123" i="1"/>
  <c r="H116" i="1"/>
  <c r="H115" i="1"/>
  <c r="H114" i="1"/>
  <c r="H113" i="1"/>
  <c r="G111" i="1"/>
  <c r="H111" i="1" s="1"/>
  <c r="G110" i="1"/>
  <c r="H110" i="1" s="1"/>
  <c r="G109" i="1"/>
  <c r="H109" i="1" s="1"/>
  <c r="G108" i="1"/>
  <c r="H108" i="1" s="1"/>
  <c r="G107" i="1"/>
  <c r="H107" i="1" s="1"/>
  <c r="H105" i="1"/>
  <c r="H104" i="1"/>
  <c r="H103" i="1"/>
  <c r="H102" i="1"/>
  <c r="H101" i="1"/>
  <c r="H100" i="1"/>
  <c r="H99" i="1"/>
  <c r="G97" i="1"/>
  <c r="H97" i="1" s="1"/>
  <c r="G96" i="1"/>
  <c r="H96" i="1" s="1"/>
  <c r="G95" i="1"/>
  <c r="H95" i="1" s="1"/>
  <c r="G94" i="1"/>
  <c r="H94" i="1" s="1"/>
  <c r="G92" i="1"/>
  <c r="H92" i="1" s="1"/>
  <c r="G91" i="1"/>
  <c r="H91" i="1" s="1"/>
  <c r="G90" i="1"/>
  <c r="H90" i="1" s="1"/>
  <c r="G89" i="1"/>
  <c r="H89" i="1" s="1"/>
  <c r="G87" i="1"/>
  <c r="H87" i="1" s="1"/>
  <c r="G86" i="1"/>
  <c r="H86" i="1" s="1"/>
  <c r="G85" i="1"/>
  <c r="H85" i="1" s="1"/>
  <c r="G84" i="1"/>
  <c r="H84" i="1" s="1"/>
  <c r="G83" i="1"/>
  <c r="H83" i="1" s="1"/>
  <c r="G81" i="1"/>
  <c r="H81" i="1" s="1"/>
  <c r="G80" i="1"/>
  <c r="H80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3" i="1"/>
  <c r="H63" i="1" s="1"/>
  <c r="G62" i="1"/>
  <c r="H62" i="1" s="1"/>
  <c r="G60" i="1"/>
  <c r="H60" i="1" s="1"/>
  <c r="G59" i="1"/>
  <c r="H59" i="1" s="1"/>
  <c r="G58" i="1"/>
  <c r="H58" i="1" s="1"/>
  <c r="G56" i="1"/>
  <c r="H56" i="1" s="1"/>
  <c r="G55" i="1"/>
  <c r="H55" i="1" s="1"/>
  <c r="G53" i="1"/>
  <c r="H53" i="1" s="1"/>
  <c r="G52" i="1"/>
  <c r="H52" i="1" s="1"/>
  <c r="G51" i="1"/>
  <c r="H51" i="1" s="1"/>
  <c r="G50" i="1"/>
  <c r="H50" i="1" s="1"/>
  <c r="H49" i="1"/>
  <c r="G48" i="1"/>
  <c r="H48" i="1" s="1"/>
  <c r="G47" i="1"/>
  <c r="H47" i="1" s="1"/>
  <c r="G46" i="1"/>
  <c r="H46" i="1" s="1"/>
  <c r="G45" i="1"/>
  <c r="H45" i="1" s="1"/>
  <c r="G44" i="1"/>
  <c r="H44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H189" i="1" l="1"/>
  <c r="H151" i="1"/>
  <c r="H187" i="1" s="1"/>
  <c r="H190" i="1" l="1"/>
  <c r="H191" i="1" s="1"/>
  <c r="H194" i="1" s="1"/>
</calcChain>
</file>

<file path=xl/sharedStrings.xml><?xml version="1.0" encoding="utf-8"?>
<sst xmlns="http://schemas.openxmlformats.org/spreadsheetml/2006/main" count="396" uniqueCount="361">
  <si>
    <t>Refund Policy</t>
  </si>
  <si>
    <t>$300 MINIMUM ORDER- credit card</t>
  </si>
  <si>
    <t>ACCOUNT NAME</t>
  </si>
  <si>
    <t>Returns can be made within 7 days of receipt of goods</t>
  </si>
  <si>
    <t>$500 minimum for net terms (upon approval)</t>
  </si>
  <si>
    <t>DISCOUNT</t>
  </si>
  <si>
    <t xml:space="preserve">Product must be returned in a resaleable condition. </t>
  </si>
  <si>
    <t>ORDERS OVER $500 = FREE SHIPPING</t>
  </si>
  <si>
    <t xml:space="preserve">PAYMENT </t>
  </si>
  <si>
    <t>Refund less return shipping &amp; restocking fee. Outbound shipping if original order shipped free</t>
  </si>
  <si>
    <t>SHIP WINDOW</t>
  </si>
  <si>
    <t>To initiate a return please contact orders@rarebeautybrands.com</t>
  </si>
  <si>
    <t>CANCEL DATE</t>
  </si>
  <si>
    <t>SHIP METHOD</t>
  </si>
  <si>
    <t>SHIP TO</t>
  </si>
  <si>
    <t>NOTES</t>
  </si>
  <si>
    <t>BILL TO</t>
  </si>
  <si>
    <t>SALES REP</t>
  </si>
  <si>
    <t>RETAIL PRODUCTS</t>
  </si>
  <si>
    <t>SKU</t>
  </si>
  <si>
    <t>DESCRIPTION</t>
  </si>
  <si>
    <t>UPC</t>
  </si>
  <si>
    <t>MSRP (USD)</t>
  </si>
  <si>
    <t>MOQ</t>
  </si>
  <si>
    <t>ORDER QUANTITY</t>
  </si>
  <si>
    <t>WHOLESALE (USD)</t>
  </si>
  <si>
    <t>TOTAL (USD)</t>
  </si>
  <si>
    <t>FlashPatch® Eye &amp; Lip Collection</t>
  </si>
  <si>
    <t>OGY-FPL5</t>
  </si>
  <si>
    <t>FlashPatch® Hydrating Lip 5 Minute HydroGels - 5 Pairs/Box</t>
  </si>
  <si>
    <t>OGY-FPL1</t>
  </si>
  <si>
    <t>FlashPatch Lip Gels - Single</t>
  </si>
  <si>
    <t>852653005778</t>
  </si>
  <si>
    <t>OGY-FPE30</t>
  </si>
  <si>
    <t>FlashPatch® Rejuvenating Eye 5 Minute HydroGels - 30 Pairs/Jar</t>
  </si>
  <si>
    <t>OGY-FPE15</t>
  </si>
  <si>
    <t xml:space="preserve">FlashPatch® Rejuvenating Eye 5 Minute HydroGels - 15 Pairs/Jar </t>
  </si>
  <si>
    <t>OGY-FPE5</t>
  </si>
  <si>
    <t>FlashPatch® Rejuvenating Eye 5 Minute HydroGels - 5 Pairs/Box</t>
  </si>
  <si>
    <t>OGY-FPE1</t>
  </si>
  <si>
    <t>FlashPatch Eye Gels - Single</t>
  </si>
  <si>
    <t>852653005631</t>
  </si>
  <si>
    <t>FPE-PM30</t>
  </si>
  <si>
    <t>FlashPatch® Restoring Night Eye 5 Minute HydroGels - 30 Pairs/Jar</t>
  </si>
  <si>
    <t>FPE-PM15</t>
  </si>
  <si>
    <t>FlashPatch Restoring Night Eye Gels - 15 Pairs/Jar</t>
  </si>
  <si>
    <t>FPE-PM5</t>
  </si>
  <si>
    <t xml:space="preserve">FlashPatch® Restoring Night Eye 5 Minute HydroGels - 5 Pairs/Box </t>
  </si>
  <si>
    <t>FPE-PM1</t>
  </si>
  <si>
    <t>FlashPatch Restoring Night Eye Gels - Single</t>
  </si>
  <si>
    <t>852653005969</t>
  </si>
  <si>
    <t>FPI5</t>
  </si>
  <si>
    <t>FlashPatch® Illuminating Eye Gels - 5 Pairs/Box</t>
  </si>
  <si>
    <t>FPI1</t>
  </si>
  <si>
    <t>FlashPatch Illuminating Eye Gels - Single</t>
  </si>
  <si>
    <t>818262020656</t>
  </si>
  <si>
    <t>moodpatch Eye &amp; Lip Collection</t>
  </si>
  <si>
    <t>MPHP5</t>
  </si>
  <si>
    <t xml:space="preserve">moodpatch Happy Place Eye Gel - 5 Pairs/Box </t>
  </si>
  <si>
    <t>MPPU5</t>
  </si>
  <si>
    <t xml:space="preserve">moodpatch Perk-Up Eye Gel- 5 Pairs/Box </t>
  </si>
  <si>
    <t>MPCM5</t>
  </si>
  <si>
    <t>moodpatch Chill Mode Eye Gel  5 Pairs/Box (CBD)</t>
  </si>
  <si>
    <t>MPPU1</t>
  </si>
  <si>
    <t>moodpatch Perk Up Eye Gel- Single</t>
  </si>
  <si>
    <t>818262021028</t>
  </si>
  <si>
    <t>MPHP1</t>
  </si>
  <si>
    <t>moodpatch Happy Place Eye Gel - Single</t>
  </si>
  <si>
    <t>818262021004</t>
  </si>
  <si>
    <t>MPCM1</t>
  </si>
  <si>
    <t>moodpatch Chill Mode  - Single (CBD)</t>
  </si>
  <si>
    <t>818262021547</t>
  </si>
  <si>
    <t>MPLG1</t>
  </si>
  <si>
    <r>
      <rPr>
        <b/>
        <sz val="12"/>
        <color theme="1"/>
        <rFont val="Arial"/>
        <family val="2"/>
      </rPr>
      <t>Limited Edition:</t>
    </r>
    <r>
      <rPr>
        <sz val="12"/>
        <color theme="1"/>
        <rFont val="Arial"/>
        <family val="2"/>
      </rPr>
      <t xml:space="preserve"> moodpatch Keep Smiling Lip Gel  - Single</t>
    </r>
  </si>
  <si>
    <t>818262021240</t>
  </si>
  <si>
    <t>Serve Chilled Collection</t>
  </si>
  <si>
    <t>RADE-1</t>
  </si>
  <si>
    <t xml:space="preserve">Serve Chilled Rosé Eye Gel - Single </t>
  </si>
  <si>
    <t>RADE-5</t>
  </si>
  <si>
    <t xml:space="preserve">Serve Chilled Rosé Eye Gel - 5 Pairs/Box </t>
  </si>
  <si>
    <t>RADE-15</t>
  </si>
  <si>
    <t xml:space="preserve">Serve Chilled Rosé Eye Gel - 15 Pairs/Jar </t>
  </si>
  <si>
    <t>RADE-30</t>
  </si>
  <si>
    <t xml:space="preserve">Serve Chilled Rosé Eye Gel - 30 Pairs/Jar </t>
  </si>
  <si>
    <t>RAD2</t>
  </si>
  <si>
    <t>Rosé Sheet Masque 2 Pack Resealable Mask Duo</t>
  </si>
  <si>
    <t>RHM</t>
  </si>
  <si>
    <t>Serve Chilled Rosé Hand Mask- Single Treatment</t>
  </si>
  <si>
    <t>RFM</t>
  </si>
  <si>
    <t>Serve Chilled Rosé Foot Mask- Single Treatment</t>
  </si>
  <si>
    <t>RLG1</t>
  </si>
  <si>
    <t>Serve Chilled Rosé Lip Mask- Single</t>
  </si>
  <si>
    <t xml:space="preserve">	818262024753</t>
  </si>
  <si>
    <t>RLG5</t>
  </si>
  <si>
    <t>Serve Chilled Rosé Lip Mask- 5 Gels/ Box</t>
  </si>
  <si>
    <t>RLMASK</t>
  </si>
  <si>
    <t>Serve Chilled Rosé Hydrating Lip Sleeping Mask</t>
  </si>
  <si>
    <t>CEG1</t>
  </si>
  <si>
    <t>Serve Chilled Bubbly Eye Gels - Single</t>
  </si>
  <si>
    <t>CEG5</t>
  </si>
  <si>
    <t>Serve Chilled Bubbly Eye Gels - 5 Pairs/Box</t>
  </si>
  <si>
    <t>IEG1</t>
  </si>
  <si>
    <t>Serve Chilled On Ice Eye Gels - Single</t>
  </si>
  <si>
    <t>IEG5</t>
  </si>
  <si>
    <t>Serve Chilled On Ice Eye Gels - 5 Pairs/Box</t>
  </si>
  <si>
    <t>IEG15</t>
  </si>
  <si>
    <t>Serve Chilled On Ice Eye Gels - 5 Pairs/Jar</t>
  </si>
  <si>
    <t>CCRUSH1</t>
  </si>
  <si>
    <t>CCRUSH5</t>
  </si>
  <si>
    <t>SmartMud® Collection</t>
  </si>
  <si>
    <t>OGY-SMF1</t>
  </si>
  <si>
    <t>SmartMud® No Mess Mud Masques: Detox Sheet Mask - Single</t>
  </si>
  <si>
    <t>SMC1</t>
  </si>
  <si>
    <t>SmartMud® No Mess Mud Masques: Calm Sheet Mask - Single</t>
  </si>
  <si>
    <t>SMH1</t>
  </si>
  <si>
    <t>SmartMud® No Mess Mud Masques: Hydrate Sheet Mask - Single</t>
  </si>
  <si>
    <t>SMS1</t>
  </si>
  <si>
    <t>SmartMud® No Mess Mud Masques: Smooth Sheet Mask - Single</t>
  </si>
  <si>
    <t>MUDUO-DH</t>
  </si>
  <si>
    <t>SmartMud® No Mess Mud Masques: Detox &amp; Hydrate Sheet Mask Duo</t>
  </si>
  <si>
    <t>MUDUO-SC</t>
  </si>
  <si>
    <t>SmartMud® No Mess Mud Masques: Calm &amp; Smooth Sheet Mask Duo</t>
  </si>
  <si>
    <t>Special Treatments</t>
  </si>
  <si>
    <t>BOB</t>
  </si>
  <si>
    <t>Breakout Box 3-in-1 Acne Treatment Kit</t>
  </si>
  <si>
    <t>CAF15</t>
  </si>
  <si>
    <t>Clean AF Facial Cleansing Wipes</t>
  </si>
  <si>
    <t xml:space="preserve">	818262020465</t>
  </si>
  <si>
    <t xml:space="preserve">Firm Believer Neck &amp; Decollete Mask </t>
  </si>
  <si>
    <t>OGY-PPPC1</t>
  </si>
  <si>
    <t>PoshPeel™ PediCure - 1 Treatment/Box</t>
  </si>
  <si>
    <t>SCB20</t>
  </si>
  <si>
    <t xml:space="preserve">Skincare Booster 20 ml (travel size) </t>
  </si>
  <si>
    <t>SCB50</t>
  </si>
  <si>
    <t>Skincare Booster 50 ml</t>
  </si>
  <si>
    <t>SOS</t>
  </si>
  <si>
    <t>S.O.S | Totally Invisible Clarifying Liquid Patch</t>
  </si>
  <si>
    <t>RareCycle Collection -  2 pack sheet face masks</t>
  </si>
  <si>
    <t>FMH2</t>
  </si>
  <si>
    <t>Flashmasque Hydrate 2 Pack Resealable Sheet Mask Duo</t>
  </si>
  <si>
    <t>FMI2</t>
  </si>
  <si>
    <t>Flashmasque Illuminate 2 Pack Resealable Sheet Mask Duo</t>
  </si>
  <si>
    <t>Hydrogel Masks</t>
  </si>
  <si>
    <t>BSH1</t>
  </si>
  <si>
    <t>Beauty Sleep Hydrogel Mask</t>
  </si>
  <si>
    <t>BH1</t>
  </si>
  <si>
    <t>Bubbly Hydrogel Mask</t>
  </si>
  <si>
    <t>CMH1</t>
  </si>
  <si>
    <t xml:space="preserve">Chill Mode Hydrogel Mask (CBD) </t>
  </si>
  <si>
    <t>IHM1</t>
  </si>
  <si>
    <t>On Ice Hydrogel Mask</t>
  </si>
  <si>
    <t>CCHM1</t>
  </si>
  <si>
    <t>Limited Edition</t>
  </si>
  <si>
    <t>EWC1</t>
  </si>
  <si>
    <t>Eye Want Cake Limited Edition Smoothing &amp; Hydrating Eye Patches - Single</t>
  </si>
  <si>
    <t>EWC5</t>
  </si>
  <si>
    <t>Eye Want Cake Limited Edition Smoothing &amp; Hydrating Eye Patches - 5 Pack</t>
  </si>
  <si>
    <t>CANDY1</t>
  </si>
  <si>
    <t>CANDY5</t>
  </si>
  <si>
    <t>Daily Essentials</t>
  </si>
  <si>
    <t>LHMASQ</t>
  </si>
  <si>
    <t xml:space="preserve">Lip Service Gloss-to-Balm Treatment (15ml) </t>
  </si>
  <si>
    <t>LPSERV</t>
  </si>
  <si>
    <t xml:space="preserve">Lip Service Pocket Size (9ml) </t>
  </si>
  <si>
    <t>LHMASQ12</t>
  </si>
  <si>
    <t xml:space="preserve">Lip Service Gloss-to-Balm Treatment - Pre-Pack of 12 + FREE Retail Display Unit </t>
  </si>
  <si>
    <t>LPSERV12</t>
  </si>
  <si>
    <t>Moodmask Sheet Mask Collection</t>
  </si>
  <si>
    <t>MM-ACNE</t>
  </si>
  <si>
    <t>GEN-Z Moodmask The Good Fight **English language Only</t>
  </si>
  <si>
    <t>MM-DEWY</t>
  </si>
  <si>
    <t>GEN-Z Moodmask Get Dewy With It **English language Only</t>
  </si>
  <si>
    <t>MM-GLOW</t>
  </si>
  <si>
    <t>GEN-Z Moodmask Just Let It Glow **English language Only</t>
  </si>
  <si>
    <t>MME1</t>
  </si>
  <si>
    <t>GEN-Z Moodmask Exfoliate Mate</t>
  </si>
  <si>
    <t>MMS1</t>
  </si>
  <si>
    <t>GEN-Z Moodmask Press Reset</t>
  </si>
  <si>
    <t xml:space="preserve">	818262024142</t>
  </si>
  <si>
    <t>MMA1</t>
  </si>
  <si>
    <t xml:space="preserve">GEN-Z Moodmask Playing Defense </t>
  </si>
  <si>
    <t>MMENG1</t>
  </si>
  <si>
    <t>GEN-Z Moodmask Wake Up Call</t>
  </si>
  <si>
    <t>Skin Remedy Collection</t>
  </si>
  <si>
    <t>SRBBSH1</t>
  </si>
  <si>
    <t>Skin Remedy Barrier Boosting Sheet Mask - Single</t>
  </si>
  <si>
    <t>SRBBSH4</t>
  </si>
  <si>
    <t>Skin Remedy Barrier Boosting Sheet Mask 4-Pack</t>
  </si>
  <si>
    <t>SRCPM</t>
  </si>
  <si>
    <t>Skin Remedy Calm &amp; Protect Mist</t>
  </si>
  <si>
    <t>SEG1</t>
  </si>
  <si>
    <t>Skin Remedy Soothing Eye Gel Single</t>
  </si>
  <si>
    <t>SEG5</t>
  </si>
  <si>
    <t>Skin Remedy Soothing Eye Gels 5-Pack</t>
  </si>
  <si>
    <t>Independent Retailer Exclusive Kit</t>
  </si>
  <si>
    <t>MASKAFRND</t>
  </si>
  <si>
    <t>*New: Masking For A Friend / New Indie Kit</t>
  </si>
  <si>
    <t>EOTEYE</t>
  </si>
  <si>
    <t>*New: Easy On The Eyes / New Indie Kit</t>
  </si>
  <si>
    <t>ALNGHT</t>
  </si>
  <si>
    <t>*New: About Last Night / New Indie Kit</t>
  </si>
  <si>
    <t>LLUX</t>
  </si>
  <si>
    <t>*New: Little Luxuries / New Indie Kit</t>
  </si>
  <si>
    <t>HOLTX26-I</t>
  </si>
  <si>
    <t>*New: Holiday Treats / Holiday Kit</t>
  </si>
  <si>
    <t>PTW26-I</t>
  </si>
  <si>
    <t>*New: Patching All The Way / Holiday Kit</t>
  </si>
  <si>
    <t>MTHK26-I</t>
  </si>
  <si>
    <t>*New: Mistletoes / Holiday Kit</t>
  </si>
  <si>
    <t>PMNT26-SE</t>
  </si>
  <si>
    <t>*New: Peppermint Twist / Holiday Kit Indie Exclusive</t>
  </si>
  <si>
    <t>CGWAY</t>
  </si>
  <si>
    <t>Clean Getaway Indie Kit</t>
  </si>
  <si>
    <t>NFLTR</t>
  </si>
  <si>
    <t>No Filter Indie Kit</t>
  </si>
  <si>
    <t>RASMSK</t>
  </si>
  <si>
    <t xml:space="preserve">Raise A Mask Indie Kit </t>
  </si>
  <si>
    <t>SGRSH</t>
  </si>
  <si>
    <t>Sugar Rush Indie Kit</t>
  </si>
  <si>
    <t>PROJEU</t>
  </si>
  <si>
    <t>GLOMO</t>
  </si>
  <si>
    <t>H101</t>
  </si>
  <si>
    <t>PDRY</t>
  </si>
  <si>
    <t>Pepped &amp; Ready | Full Face/Neck Peptide Prep Kit</t>
  </si>
  <si>
    <t>RLTT</t>
  </si>
  <si>
    <t>The Royal Treatment | Because you deserve nothing less than luxury! This pampering kit is designed to make you feel like absolute royalty, from head to toe</t>
  </si>
  <si>
    <t>TMTO</t>
  </si>
  <si>
    <t>Two Minute Timeout | Gameday Prep Kit</t>
  </si>
  <si>
    <t>Kits</t>
  </si>
  <si>
    <t>AEOY</t>
  </si>
  <si>
    <t>All Eyes On You - 2 of ea. Rejuvenating Eye, Restoring Eye, Illuminate Eye</t>
  </si>
  <si>
    <t>818262020793</t>
  </si>
  <si>
    <t>FMDUO</t>
  </si>
  <si>
    <t>Perfect Weekend- Duo - 1 Hydrate Mask Duo and 1 Illuminate Mask Duo</t>
  </si>
  <si>
    <t>FM3</t>
  </si>
  <si>
    <t>Happy Face Mask Kit- 1 Hydrate Mask Duo, 1 Illuminate Mask Duo, 1 Rose Mask Duo</t>
  </si>
  <si>
    <t>FPAMPM</t>
  </si>
  <si>
    <t>Night &amp; Day - Essential Eye Gel Jar Duo Kit</t>
  </si>
  <si>
    <t>GWGTR</t>
  </si>
  <si>
    <t>Glow Getter Illuminating Kit</t>
  </si>
  <si>
    <t>IDCRW</t>
  </si>
  <si>
    <t>I DO CREW | CELEBRATORY EYE GEL PARTY PACK</t>
  </si>
  <si>
    <t>OTFLY3</t>
  </si>
  <si>
    <t xml:space="preserve">On The Fly Kit </t>
  </si>
  <si>
    <t>RBF2</t>
  </si>
  <si>
    <t>Resting Beach Face- NEW: 1 Illuminate 2-pack Mask, 1 Hydrate two-pack Mask, 2 Hydrating Lip Gels</t>
  </si>
  <si>
    <t>SBLUE</t>
  </si>
  <si>
    <t>Something Blue |WEDDING PREP EYE GEL KIT</t>
  </si>
  <si>
    <t>SWTDMS</t>
  </si>
  <si>
    <t>Sweet Dreams Bedtime Kit</t>
  </si>
  <si>
    <t>BDGTM</t>
  </si>
  <si>
    <t>Bonding Time Mommy &amp; Me Kit</t>
  </si>
  <si>
    <t>EYEALL</t>
  </si>
  <si>
    <t>Eye Want It All - Eye Gel Collection Sampler</t>
  </si>
  <si>
    <t>PFTPOUT</t>
  </si>
  <si>
    <t>Perfect Pout Lip Kit</t>
  </si>
  <si>
    <t>TRPLSHT</t>
  </si>
  <si>
    <t>Triple Shot - Caffine Inspired Kit</t>
  </si>
  <si>
    <t xml:space="preserve"> RETAIL PRODUCTS</t>
  </si>
  <si>
    <t>Retail Acrylic Diplay Bundles</t>
  </si>
  <si>
    <t>QTY:</t>
  </si>
  <si>
    <t>Cost</t>
  </si>
  <si>
    <t>Total</t>
  </si>
  <si>
    <t>2TSB</t>
  </si>
  <si>
    <t>Empty Two Tier Shelf Display Unit (17.25 W x 5 H x 4.50 D) Acrylic</t>
  </si>
  <si>
    <t>ABPD</t>
  </si>
  <si>
    <t xml:space="preserve">Empty Always be Patching Counter Display ( 18.75 w x 14.775 d x 16 h) Acrylic </t>
  </si>
  <si>
    <t>BDYDSP</t>
  </si>
  <si>
    <t xml:space="preserve">Empty Body Display Unit (24 w x 9.59 d x 12.2 h) Acrylic </t>
  </si>
  <si>
    <t>LIPDSP</t>
  </si>
  <si>
    <t>Empty Two Tier Shelf Lip Display Unit (9.8 W x 5 H x 4.50 D) Acrylic</t>
  </si>
  <si>
    <t>PAT-0020</t>
  </si>
  <si>
    <t>FlashMasque® Display Unit - Fits FlashMasque® SmartMud® &amp; FlashPatch® Singles</t>
  </si>
  <si>
    <t>PAT-0029</t>
  </si>
  <si>
    <t>Kit Display Unit - Fits Perfect Weekend FlashMasque® Trio, Resting Beach Face,  All The Feels</t>
  </si>
  <si>
    <t>LHMASQ-DISPLAY</t>
  </si>
  <si>
    <t>Lip Service Gloss-to-Balm Treatment Display Unit - Fits 12 Lip Service Gloss-to-Balm Treatments</t>
  </si>
  <si>
    <t>SRBUNDL</t>
  </si>
  <si>
    <t>Skin Remedy Bundle | Skin Remedy Bundle</t>
  </si>
  <si>
    <t>MUDBDL</t>
  </si>
  <si>
    <t xml:space="preserve">Smart Mudder Mud Collection Bundle (includes free 2-Tier display &amp; shipping) </t>
  </si>
  <si>
    <t>SCB-Bundle</t>
  </si>
  <si>
    <t>Skincare Booster Bundle</t>
  </si>
  <si>
    <t>INMOODBNDLV2</t>
  </si>
  <si>
    <t xml:space="preserve">*Revised: In The Mood moodmask Collection Bundle - No CBD (includes free 2-Tier display &amp; shipping) </t>
  </si>
  <si>
    <t>RUPACKV4</t>
  </si>
  <si>
    <t xml:space="preserve">*Revised: Rotating Display Bundle (includes reduced cost display &amp; free shipping. $740 in wholesale prouct &amp; $35 display) </t>
  </si>
  <si>
    <t>ABPD2026</t>
  </si>
  <si>
    <t xml:space="preserve">*Revised: Always Be Patching Tabletop Display Bundle  (includes free ABPD display &amp; shipping) </t>
  </si>
  <si>
    <t>EYEGOTU</t>
  </si>
  <si>
    <t>THEOG</t>
  </si>
  <si>
    <t>JETSET</t>
  </si>
  <si>
    <t>CHILLEDCRUSH</t>
  </si>
  <si>
    <t>SWEETTOOTH</t>
  </si>
  <si>
    <t>CHILLEDBUBBLY</t>
  </si>
  <si>
    <t>ROSEALLDAY</t>
  </si>
  <si>
    <t>PUCKERUP</t>
  </si>
  <si>
    <t>LIPLOCKV2</t>
  </si>
  <si>
    <t>MOODYV2</t>
  </si>
  <si>
    <t>WOWCLRV3</t>
  </si>
  <si>
    <t>SANTA26</t>
  </si>
  <si>
    <t>*New: Santa Pause / New Bundle</t>
  </si>
  <si>
    <t>GLOBE26</t>
  </si>
  <si>
    <t>*New: Glow Globe / New Bundle</t>
  </si>
  <si>
    <t>RLXB26</t>
  </si>
  <si>
    <t>*New: Royal Lux / New Bundle</t>
  </si>
  <si>
    <t>GDSKINB26</t>
  </si>
  <si>
    <t>*New: Good Skin Edit / New Bundle</t>
  </si>
  <si>
    <t>BUNDLE PRODUCTS</t>
  </si>
  <si>
    <t>ORDER SUMMARY</t>
  </si>
  <si>
    <t>SUBTOTAL RETAIL PRODUCTS</t>
  </si>
  <si>
    <t>Net 30 Order Minimum $500</t>
  </si>
  <si>
    <t>SUBTOTAL SUPPORT MATERIALS</t>
  </si>
  <si>
    <t>SUBTOTAL BUNDLE PRODUCTS</t>
  </si>
  <si>
    <t>ORDER TOTAL</t>
  </si>
  <si>
    <t>TAXES</t>
  </si>
  <si>
    <t>All orders under $500: include ground shipping fee of $19.95</t>
  </si>
  <si>
    <t>SHIPPING</t>
  </si>
  <si>
    <t>All orders over $500: shipping is free</t>
  </si>
  <si>
    <t>HANDLING</t>
  </si>
  <si>
    <t>GRAND TOTAL</t>
  </si>
  <si>
    <t>$250 MINIMUM ORDER- credit card</t>
  </si>
  <si>
    <t>Retail Products</t>
  </si>
  <si>
    <t>DDNRS</t>
  </si>
  <si>
    <t>Dr. Dana Nail Renewal System (NRS) Single</t>
  </si>
  <si>
    <t>DDGFK</t>
  </si>
  <si>
    <t>Dr. Dana Precision Glass Nail File</t>
  </si>
  <si>
    <t>DDGE</t>
  </si>
  <si>
    <t>Dr Dana Glycolic Exfoliator</t>
  </si>
  <si>
    <t>DDPW</t>
  </si>
  <si>
    <t>Dr Dana Priming Wand</t>
  </si>
  <si>
    <t>DDHF</t>
  </si>
  <si>
    <t>Dr Dana Hydrating Formula</t>
  </si>
  <si>
    <t>DDNPR</t>
  </si>
  <si>
    <t>Dr Dana Nail Polish Remover</t>
  </si>
  <si>
    <t>DDCO</t>
  </si>
  <si>
    <t>Dr Dana Cuticle Oil</t>
  </si>
  <si>
    <t>DDNM</t>
  </si>
  <si>
    <t>Dr Dana Naked Manicure</t>
  </si>
  <si>
    <t>DDBB</t>
  </si>
  <si>
    <t>Dr Dana Buffing Block</t>
  </si>
  <si>
    <t>Order Minimum $250</t>
  </si>
  <si>
    <t>All orders under $500 include ground shipping fee of $19.95</t>
  </si>
  <si>
    <t>Holiday 2026</t>
  </si>
  <si>
    <t>Eye Want Candy Smoothing &amp; Hydrating No-Slip Eye Patches - Single</t>
  </si>
  <si>
    <t>Eye Want Candy Smoothing &amp; Hydrating No-Slip Eye Patches - 5 Pack</t>
  </si>
  <si>
    <t>Serve Chilled Cool Crush Hydrogel Mask</t>
  </si>
  <si>
    <t>Lip Service 12-Pack Bundle Travel Size</t>
  </si>
  <si>
    <t>Project Undereye / Good Skin Edit</t>
  </si>
  <si>
    <t>Glow Memo / Good Skin Edit</t>
  </si>
  <si>
    <t>Hydration 1.0.1 / Good Skin Edit</t>
  </si>
  <si>
    <t>Eye Got U</t>
  </si>
  <si>
    <t>Chilled Crush</t>
  </si>
  <si>
    <t>Chilled Bubbly</t>
  </si>
  <si>
    <t>Rose All Day</t>
  </si>
  <si>
    <t>Serve Chilled Cool Crush Hydrgel Eye Patches - single</t>
  </si>
  <si>
    <t>Serve Chilled Cool Crush Hydrgel Eye Patches 5-pack</t>
  </si>
  <si>
    <t>*Revised: MOODY</t>
  </si>
  <si>
    <t>*Revised: WOWCLRV3</t>
  </si>
  <si>
    <t>Credit Card Order Minimum $250</t>
  </si>
  <si>
    <t>FBELI1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</si>
</sst>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000000"/>
    <numFmt numFmtId="165" formatCode="&quot;$&quot;#,##0.00"/>
    <numFmt numFmtId="166" formatCode="_-&quot;$&quot;* #,##0.00_-;\-&quot;$&quot;* #,##0.00_-;_-&quot;$&quot;* &quot;-&quot;??_-;_-@"/>
  </numFmts>
  <fonts count="26" x14ac:knownFonts="1">
    <font>
      <sz val="12"/>
      <color theme="1"/>
      <name val="Calibri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</font>
    <font>
      <b/>
      <sz val="12"/>
      <color rgb="FFFF0000"/>
      <name val="Arial"/>
      <family val="2"/>
    </font>
    <font>
      <sz val="12"/>
      <name val="Calibri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8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i/>
      <sz val="16"/>
      <color rgb="FF000000"/>
      <name val="Arial"/>
      <family val="2"/>
    </font>
    <font>
      <sz val="12"/>
      <color theme="1"/>
      <name val="Arial"/>
      <family val="2"/>
    </font>
    <font>
      <b/>
      <sz val="11"/>
      <color rgb="FF500050"/>
      <name val="Calibri"/>
      <family val="2"/>
    </font>
    <font>
      <sz val="12"/>
      <color rgb="FF222222"/>
      <name val="Arial"/>
      <family val="2"/>
    </font>
    <font>
      <b/>
      <sz val="11"/>
      <color theme="1"/>
      <name val="Calibri"/>
      <family val="2"/>
    </font>
    <font>
      <sz val="10"/>
      <color rgb="FF262626"/>
      <name val="Arial"/>
      <family val="2"/>
    </font>
    <font>
      <b/>
      <i/>
      <sz val="12"/>
      <color theme="1"/>
      <name val="Arial"/>
      <family val="2"/>
    </font>
    <font>
      <b/>
      <i/>
      <sz val="16"/>
      <color theme="1"/>
      <name val="Arial"/>
      <family val="2"/>
    </font>
    <font>
      <b/>
      <sz val="12"/>
      <color rgb="FF222222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2EFD9"/>
      </patternFill>
    </fill>
  </fills>
  <borders count="7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7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65" fontId="1" fillId="0" borderId="21" xfId="0" applyNumberFormat="1" applyFont="1" applyBorder="1" applyAlignment="1">
      <alignment horizontal="left" vertical="center"/>
    </xf>
    <xf numFmtId="165" fontId="1" fillId="0" borderId="22" xfId="0" applyNumberFormat="1" applyFont="1" applyBorder="1" applyAlignment="1">
      <alignment horizontal="left" vertical="center"/>
    </xf>
    <xf numFmtId="1" fontId="1" fillId="0" borderId="22" xfId="0" applyNumberFormat="1" applyFont="1" applyBorder="1" applyAlignment="1">
      <alignment horizontal="center" vertical="center"/>
    </xf>
    <xf numFmtId="166" fontId="1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66" fontId="1" fillId="0" borderId="22" xfId="0" applyNumberFormat="1" applyFont="1" applyBorder="1" applyAlignment="1">
      <alignment vertical="center"/>
    </xf>
    <xf numFmtId="166" fontId="5" fillId="0" borderId="23" xfId="0" applyNumberFormat="1" applyFont="1" applyBorder="1" applyAlignment="1">
      <alignment vertical="center"/>
    </xf>
    <xf numFmtId="164" fontId="1" fillId="0" borderId="24" xfId="0" applyNumberFormat="1" applyFont="1" applyBorder="1"/>
    <xf numFmtId="49" fontId="1" fillId="0" borderId="25" xfId="0" applyNumberFormat="1" applyFont="1" applyBorder="1"/>
    <xf numFmtId="49" fontId="1" fillId="0" borderId="25" xfId="0" applyNumberFormat="1" applyFont="1" applyBorder="1" applyAlignment="1">
      <alignment horizontal="center"/>
    </xf>
    <xf numFmtId="165" fontId="1" fillId="0" borderId="21" xfId="0" applyNumberFormat="1" applyFont="1" applyBorder="1"/>
    <xf numFmtId="1" fontId="1" fillId="0" borderId="22" xfId="0" applyNumberFormat="1" applyFont="1" applyBorder="1" applyAlignment="1">
      <alignment horizontal="center"/>
    </xf>
    <xf numFmtId="165" fontId="13" fillId="0" borderId="22" xfId="0" applyNumberFormat="1" applyFont="1" applyBorder="1" applyAlignment="1">
      <alignment horizontal="left" vertical="center"/>
    </xf>
    <xf numFmtId="164" fontId="1" fillId="0" borderId="21" xfId="0" applyNumberFormat="1" applyFont="1" applyBorder="1"/>
    <xf numFmtId="49" fontId="1" fillId="0" borderId="22" xfId="0" applyNumberFormat="1" applyFont="1" applyBorder="1"/>
    <xf numFmtId="49" fontId="1" fillId="0" borderId="22" xfId="0" applyNumberFormat="1" applyFont="1" applyBorder="1" applyAlignment="1">
      <alignment horizontal="center"/>
    </xf>
    <xf numFmtId="164" fontId="1" fillId="4" borderId="21" xfId="0" applyNumberFormat="1" applyFont="1" applyFill="1" applyBorder="1"/>
    <xf numFmtId="165" fontId="13" fillId="4" borderId="22" xfId="0" applyNumberFormat="1" applyFont="1" applyFill="1" applyBorder="1" applyAlignment="1">
      <alignment horizontal="left" vertical="center"/>
    </xf>
    <xf numFmtId="49" fontId="1" fillId="4" borderId="22" xfId="0" applyNumberFormat="1" applyFont="1" applyFill="1" applyBorder="1" applyAlignment="1">
      <alignment horizontal="center"/>
    </xf>
    <xf numFmtId="166" fontId="1" fillId="4" borderId="22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166" fontId="1" fillId="4" borderId="22" xfId="0" applyNumberFormat="1" applyFont="1" applyFill="1" applyBorder="1" applyAlignment="1">
      <alignment vertical="center"/>
    </xf>
    <xf numFmtId="165" fontId="1" fillId="0" borderId="28" xfId="0" applyNumberFormat="1" applyFont="1" applyBorder="1" applyAlignment="1">
      <alignment horizontal="left" vertical="center"/>
    </xf>
    <xf numFmtId="165" fontId="1" fillId="6" borderId="29" xfId="0" applyNumberFormat="1" applyFont="1" applyFill="1" applyBorder="1" applyAlignment="1">
      <alignment horizontal="left" vertical="center"/>
    </xf>
    <xf numFmtId="165" fontId="1" fillId="6" borderId="22" xfId="0" applyNumberFormat="1" applyFont="1" applyFill="1" applyBorder="1" applyAlignment="1">
      <alignment horizontal="left" vertical="center"/>
    </xf>
    <xf numFmtId="1" fontId="1" fillId="6" borderId="22" xfId="0" applyNumberFormat="1" applyFont="1" applyFill="1" applyBorder="1" applyAlignment="1">
      <alignment horizontal="center" vertical="center"/>
    </xf>
    <xf numFmtId="166" fontId="1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166" fontId="1" fillId="0" borderId="25" xfId="0" applyNumberFormat="1" applyFont="1" applyBorder="1" applyAlignment="1">
      <alignment vertical="center"/>
    </xf>
    <xf numFmtId="165" fontId="1" fillId="6" borderId="30" xfId="0" applyNumberFormat="1" applyFont="1" applyFill="1" applyBorder="1" applyAlignment="1">
      <alignment horizontal="left" vertical="center"/>
    </xf>
    <xf numFmtId="1" fontId="1" fillId="6" borderId="31" xfId="0" applyNumberFormat="1" applyFont="1" applyFill="1" applyBorder="1" applyAlignment="1">
      <alignment horizontal="center" vertical="center"/>
    </xf>
    <xf numFmtId="165" fontId="1" fillId="6" borderId="32" xfId="0" applyNumberFormat="1" applyFont="1" applyFill="1" applyBorder="1" applyAlignment="1">
      <alignment horizontal="left" vertical="center"/>
    </xf>
    <xf numFmtId="1" fontId="1" fillId="6" borderId="33" xfId="0" applyNumberFormat="1" applyFont="1" applyFill="1" applyBorder="1" applyAlignment="1">
      <alignment horizontal="center" vertical="center"/>
    </xf>
    <xf numFmtId="1" fontId="14" fillId="0" borderId="0" xfId="0" applyNumberFormat="1" applyFont="1"/>
    <xf numFmtId="1" fontId="13" fillId="0" borderId="34" xfId="0" applyNumberFormat="1" applyFont="1" applyBorder="1" applyAlignment="1">
      <alignment horizontal="center" vertical="center"/>
    </xf>
    <xf numFmtId="165" fontId="1" fillId="6" borderId="21" xfId="0" applyNumberFormat="1" applyFont="1" applyFill="1" applyBorder="1" applyAlignment="1">
      <alignment horizontal="left" vertical="center"/>
    </xf>
    <xf numFmtId="1" fontId="13" fillId="6" borderId="31" xfId="0" applyNumberFormat="1" applyFont="1" applyFill="1" applyBorder="1" applyAlignment="1">
      <alignment horizontal="center" vertical="center"/>
    </xf>
    <xf numFmtId="165" fontId="1" fillId="4" borderId="35" xfId="0" applyNumberFormat="1" applyFont="1" applyFill="1" applyBorder="1" applyAlignment="1">
      <alignment horizontal="left" vertical="center"/>
    </xf>
    <xf numFmtId="165" fontId="1" fillId="4" borderId="30" xfId="0" applyNumberFormat="1" applyFont="1" applyFill="1" applyBorder="1" applyAlignment="1">
      <alignment horizontal="left" vertical="center"/>
    </xf>
    <xf numFmtId="1" fontId="13" fillId="4" borderId="36" xfId="0" applyNumberFormat="1" applyFont="1" applyFill="1" applyBorder="1" applyAlignment="1">
      <alignment horizontal="center" vertical="center"/>
    </xf>
    <xf numFmtId="166" fontId="1" fillId="4" borderId="30" xfId="0" applyNumberFormat="1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165" fontId="1" fillId="4" borderId="22" xfId="0" applyNumberFormat="1" applyFont="1" applyFill="1" applyBorder="1" applyAlignment="1">
      <alignment horizontal="left" vertical="center"/>
    </xf>
    <xf numFmtId="1" fontId="13" fillId="4" borderId="22" xfId="0" applyNumberFormat="1" applyFont="1" applyFill="1" applyBorder="1" applyAlignment="1">
      <alignment horizontal="center" vertical="center"/>
    </xf>
    <xf numFmtId="166" fontId="5" fillId="0" borderId="37" xfId="0" applyNumberFormat="1" applyFont="1" applyBorder="1" applyAlignment="1">
      <alignment vertical="center"/>
    </xf>
    <xf numFmtId="166" fontId="1" fillId="6" borderId="38" xfId="0" applyNumberFormat="1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166" fontId="5" fillId="6" borderId="23" xfId="0" applyNumberFormat="1" applyFont="1" applyFill="1" applyBorder="1" applyAlignment="1">
      <alignment vertical="center"/>
    </xf>
    <xf numFmtId="166" fontId="1" fillId="6" borderId="22" xfId="0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166" fontId="1" fillId="6" borderId="22" xfId="0" applyNumberFormat="1" applyFont="1" applyFill="1" applyBorder="1" applyAlignment="1">
      <alignment vertical="center"/>
    </xf>
    <xf numFmtId="165" fontId="1" fillId="0" borderId="24" xfId="0" applyNumberFormat="1" applyFont="1" applyBorder="1" applyAlignment="1">
      <alignment horizontal="left" vertical="center"/>
    </xf>
    <xf numFmtId="165" fontId="1" fillId="0" borderId="25" xfId="0" applyNumberFormat="1" applyFont="1" applyBorder="1" applyAlignment="1">
      <alignment horizontal="left" vertical="center"/>
    </xf>
    <xf numFmtId="1" fontId="15" fillId="0" borderId="22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left" vertical="center"/>
    </xf>
    <xf numFmtId="165" fontId="13" fillId="0" borderId="25" xfId="0" applyNumberFormat="1" applyFont="1" applyBorder="1" applyAlignment="1">
      <alignment horizontal="left" vertical="center"/>
    </xf>
    <xf numFmtId="1" fontId="13" fillId="0" borderId="2" xfId="0" applyNumberFormat="1" applyFont="1" applyBorder="1" applyAlignment="1">
      <alignment horizontal="center" vertical="center"/>
    </xf>
    <xf numFmtId="166" fontId="13" fillId="0" borderId="22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166" fontId="8" fillId="0" borderId="23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1" fontId="1" fillId="4" borderId="22" xfId="0" applyNumberFormat="1" applyFont="1" applyFill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left" vertical="center"/>
    </xf>
    <xf numFmtId="1" fontId="1" fillId="6" borderId="39" xfId="0" applyNumberFormat="1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166" fontId="5" fillId="6" borderId="23" xfId="0" applyNumberFormat="1" applyFont="1" applyFill="1" applyBorder="1" applyAlignment="1">
      <alignment horizontal="center" vertical="center"/>
    </xf>
    <xf numFmtId="1" fontId="16" fillId="0" borderId="0" xfId="0" applyNumberFormat="1" applyFont="1"/>
    <xf numFmtId="166" fontId="5" fillId="0" borderId="40" xfId="0" applyNumberFormat="1" applyFont="1" applyBorder="1" applyAlignment="1">
      <alignment vertical="center"/>
    </xf>
    <xf numFmtId="1" fontId="1" fillId="0" borderId="34" xfId="0" applyNumberFormat="1" applyFont="1" applyBorder="1" applyAlignment="1">
      <alignment horizontal="center" vertical="center"/>
    </xf>
    <xf numFmtId="166" fontId="1" fillId="0" borderId="4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166" fontId="1" fillId="0" borderId="41" xfId="0" applyNumberFormat="1" applyFont="1" applyBorder="1" applyAlignment="1">
      <alignment vertical="center"/>
    </xf>
    <xf numFmtId="166" fontId="5" fillId="0" borderId="43" xfId="0" applyNumberFormat="1" applyFont="1" applyBorder="1" applyAlignment="1">
      <alignment vertical="center"/>
    </xf>
    <xf numFmtId="1" fontId="1" fillId="6" borderId="45" xfId="0" applyNumberFormat="1" applyFont="1" applyFill="1" applyBorder="1" applyAlignment="1">
      <alignment horizontal="center" vertical="center"/>
    </xf>
    <xf numFmtId="166" fontId="1" fillId="6" borderId="46" xfId="0" applyNumberFormat="1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166" fontId="1" fillId="6" borderId="46" xfId="0" applyNumberFormat="1" applyFont="1" applyFill="1" applyBorder="1" applyAlignment="1">
      <alignment vertical="center"/>
    </xf>
    <xf numFmtId="166" fontId="5" fillId="6" borderId="47" xfId="0" applyNumberFormat="1" applyFont="1" applyFill="1" applyBorder="1" applyAlignment="1">
      <alignment vertical="center"/>
    </xf>
    <xf numFmtId="165" fontId="1" fillId="0" borderId="22" xfId="0" applyNumberFormat="1" applyFont="1" applyBorder="1" applyAlignment="1">
      <alignment horizontal="left" vertical="center" wrapText="1"/>
    </xf>
    <xf numFmtId="1" fontId="17" fillId="0" borderId="0" xfId="0" applyNumberFormat="1" applyFont="1"/>
    <xf numFmtId="1" fontId="1" fillId="0" borderId="25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left" vertical="center"/>
    </xf>
    <xf numFmtId="165" fontId="13" fillId="0" borderId="22" xfId="0" applyNumberFormat="1" applyFont="1" applyBorder="1" applyAlignment="1">
      <alignment horizontal="left" vertical="center" wrapText="1"/>
    </xf>
    <xf numFmtId="1" fontId="1" fillId="6" borderId="48" xfId="0" applyNumberFormat="1" applyFont="1" applyFill="1" applyBorder="1" applyAlignment="1">
      <alignment horizontal="center" vertical="center"/>
    </xf>
    <xf numFmtId="166" fontId="1" fillId="6" borderId="48" xfId="0" applyNumberFormat="1" applyFont="1" applyFill="1" applyBorder="1" applyAlignment="1">
      <alignment horizontal="center" vertical="center"/>
    </xf>
    <xf numFmtId="0" fontId="5" fillId="6" borderId="48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166" fontId="1" fillId="6" borderId="30" xfId="0" applyNumberFormat="1" applyFont="1" applyFill="1" applyBorder="1" applyAlignment="1">
      <alignment vertical="center"/>
    </xf>
    <xf numFmtId="166" fontId="5" fillId="6" borderId="49" xfId="0" applyNumberFormat="1" applyFont="1" applyFill="1" applyBorder="1" applyAlignment="1">
      <alignment vertical="center"/>
    </xf>
    <xf numFmtId="165" fontId="1" fillId="0" borderId="50" xfId="0" applyNumberFormat="1" applyFont="1" applyBorder="1" applyAlignment="1">
      <alignment horizontal="left" vertical="center"/>
    </xf>
    <xf numFmtId="165" fontId="1" fillId="0" borderId="51" xfId="0" applyNumberFormat="1" applyFont="1" applyBorder="1" applyAlignment="1">
      <alignment horizontal="left" vertical="center"/>
    </xf>
    <xf numFmtId="1" fontId="1" fillId="0" borderId="51" xfId="0" applyNumberFormat="1" applyFont="1" applyBorder="1" applyAlignment="1">
      <alignment horizontal="center" vertical="center"/>
    </xf>
    <xf numFmtId="166" fontId="1" fillId="0" borderId="51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166" fontId="5" fillId="0" borderId="52" xfId="0" applyNumberFormat="1" applyFont="1" applyBorder="1" applyAlignment="1">
      <alignment vertical="center"/>
    </xf>
    <xf numFmtId="1" fontId="13" fillId="0" borderId="0" xfId="0" applyNumberFormat="1" applyFont="1" applyAlignment="1">
      <alignment horizontal="center"/>
    </xf>
    <xf numFmtId="166" fontId="5" fillId="0" borderId="23" xfId="0" applyNumberFormat="1" applyFont="1" applyBorder="1" applyAlignment="1">
      <alignment horizontal="center" vertical="center"/>
    </xf>
    <xf numFmtId="0" fontId="20" fillId="0" borderId="0" xfId="0" applyFont="1"/>
    <xf numFmtId="1" fontId="1" fillId="6" borderId="30" xfId="0" applyNumberFormat="1" applyFont="1" applyFill="1" applyBorder="1" applyAlignment="1">
      <alignment horizontal="center"/>
    </xf>
    <xf numFmtId="166" fontId="1" fillId="6" borderId="30" xfId="0" applyNumberFormat="1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166" fontId="5" fillId="6" borderId="53" xfId="0" applyNumberFormat="1" applyFont="1" applyFill="1" applyBorder="1" applyAlignment="1">
      <alignment horizontal="center" vertical="center"/>
    </xf>
    <xf numFmtId="1" fontId="1" fillId="6" borderId="22" xfId="0" applyNumberFormat="1" applyFon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3" fillId="0" borderId="51" xfId="0" applyFont="1" applyBorder="1" applyAlignment="1">
      <alignment horizontal="left"/>
    </xf>
    <xf numFmtId="1" fontId="1" fillId="6" borderId="54" xfId="0" applyNumberFormat="1" applyFont="1" applyFill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/>
    </xf>
    <xf numFmtId="165" fontId="1" fillId="6" borderId="35" xfId="0" applyNumberFormat="1" applyFont="1" applyFill="1" applyBorder="1" applyAlignment="1">
      <alignment horizontal="left" vertical="center"/>
    </xf>
    <xf numFmtId="1" fontId="1" fillId="6" borderId="55" xfId="0" applyNumberFormat="1" applyFont="1" applyFill="1" applyBorder="1" applyAlignment="1">
      <alignment horizontal="center" vertical="center"/>
    </xf>
    <xf numFmtId="166" fontId="5" fillId="0" borderId="4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1" fontId="1" fillId="0" borderId="56" xfId="0" applyNumberFormat="1" applyFont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/>
    </xf>
    <xf numFmtId="166" fontId="8" fillId="3" borderId="60" xfId="0" applyNumberFormat="1" applyFont="1" applyFill="1" applyBorder="1" applyAlignment="1">
      <alignment horizontal="right" vertical="center"/>
    </xf>
    <xf numFmtId="0" fontId="15" fillId="0" borderId="0" xfId="0" applyFont="1"/>
    <xf numFmtId="164" fontId="1" fillId="0" borderId="6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62" xfId="0" applyFont="1" applyBorder="1" applyAlignment="1">
      <alignment vertical="center"/>
    </xf>
    <xf numFmtId="1" fontId="13" fillId="3" borderId="30" xfId="0" applyNumberFormat="1" applyFont="1" applyFill="1" applyBorder="1" applyAlignment="1">
      <alignment horizontal="center" vertical="center"/>
    </xf>
    <xf numFmtId="44" fontId="13" fillId="0" borderId="25" xfId="0" applyNumberFormat="1" applyFont="1" applyBorder="1" applyAlignment="1">
      <alignment horizontal="center" vertical="center"/>
    </xf>
    <xf numFmtId="44" fontId="8" fillId="0" borderId="40" xfId="0" applyNumberFormat="1" applyFont="1" applyBorder="1" applyAlignment="1">
      <alignment horizontal="center" vertical="center"/>
    </xf>
    <xf numFmtId="165" fontId="13" fillId="0" borderId="28" xfId="0" applyNumberFormat="1" applyFont="1" applyBorder="1" applyAlignment="1">
      <alignment horizontal="left" vertical="center"/>
    </xf>
    <xf numFmtId="165" fontId="13" fillId="0" borderId="34" xfId="0" applyNumberFormat="1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1" fontId="1" fillId="3" borderId="39" xfId="0" applyNumberFormat="1" applyFont="1" applyFill="1" applyBorder="1" applyAlignment="1">
      <alignment horizontal="center" vertical="center"/>
    </xf>
    <xf numFmtId="44" fontId="13" fillId="6" borderId="22" xfId="0" applyNumberFormat="1" applyFont="1" applyFill="1" applyBorder="1" applyAlignment="1">
      <alignment vertical="center"/>
    </xf>
    <xf numFmtId="44" fontId="8" fillId="0" borderId="23" xfId="0" applyNumberFormat="1" applyFont="1" applyBorder="1" applyAlignment="1">
      <alignment vertical="center"/>
    </xf>
    <xf numFmtId="0" fontId="13" fillId="0" borderId="7" xfId="0" applyFont="1" applyBorder="1"/>
    <xf numFmtId="44" fontId="13" fillId="0" borderId="22" xfId="0" applyNumberFormat="1" applyFont="1" applyBorder="1" applyAlignment="1">
      <alignment vertical="center"/>
    </xf>
    <xf numFmtId="165" fontId="13" fillId="6" borderId="66" xfId="0" applyNumberFormat="1" applyFont="1" applyFill="1" applyBorder="1" applyAlignment="1">
      <alignment horizontal="left" vertical="center"/>
    </xf>
    <xf numFmtId="0" fontId="8" fillId="6" borderId="22" xfId="0" applyFont="1" applyFill="1" applyBorder="1" applyAlignment="1">
      <alignment horizontal="center" vertical="center"/>
    </xf>
    <xf numFmtId="1" fontId="1" fillId="3" borderId="22" xfId="0" applyNumberFormat="1" applyFont="1" applyFill="1" applyBorder="1" applyAlignment="1">
      <alignment horizontal="center" vertical="center"/>
    </xf>
    <xf numFmtId="44" fontId="8" fillId="6" borderId="23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3" fillId="6" borderId="67" xfId="0" applyFont="1" applyFill="1" applyBorder="1"/>
    <xf numFmtId="165" fontId="8" fillId="2" borderId="29" xfId="0" applyNumberFormat="1" applyFont="1" applyFill="1" applyBorder="1" applyAlignment="1">
      <alignment horizontal="left" vertical="center"/>
    </xf>
    <xf numFmtId="165" fontId="18" fillId="2" borderId="31" xfId="0" applyNumberFormat="1" applyFont="1" applyFill="1" applyBorder="1" applyAlignment="1">
      <alignment horizontal="left" vertical="center"/>
    </xf>
    <xf numFmtId="0" fontId="13" fillId="2" borderId="67" xfId="0" applyFont="1" applyFill="1" applyBorder="1"/>
    <xf numFmtId="0" fontId="8" fillId="2" borderId="22" xfId="0" applyFont="1" applyFill="1" applyBorder="1" applyAlignment="1">
      <alignment horizontal="center" vertical="center"/>
    </xf>
    <xf numFmtId="44" fontId="13" fillId="2" borderId="22" xfId="0" applyNumberFormat="1" applyFont="1" applyFill="1" applyBorder="1" applyAlignment="1">
      <alignment vertical="center"/>
    </xf>
    <xf numFmtId="44" fontId="8" fillId="3" borderId="23" xfId="0" applyNumberFormat="1" applyFont="1" applyFill="1" applyBorder="1" applyAlignment="1">
      <alignment horizontal="right" vertical="center"/>
    </xf>
    <xf numFmtId="0" fontId="13" fillId="0" borderId="22" xfId="0" applyFont="1" applyBorder="1" applyAlignment="1">
      <alignment horizontal="right" vertical="center"/>
    </xf>
    <xf numFmtId="10" fontId="13" fillId="0" borderId="22" xfId="0" applyNumberFormat="1" applyFont="1" applyBorder="1" applyAlignment="1">
      <alignment horizontal="right" vertical="center"/>
    </xf>
    <xf numFmtId="44" fontId="21" fillId="7" borderId="49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1" fontId="6" fillId="0" borderId="0" xfId="0" applyNumberFormat="1" applyFont="1"/>
    <xf numFmtId="165" fontId="13" fillId="0" borderId="22" xfId="0" applyNumberFormat="1" applyFont="1" applyBorder="1" applyAlignment="1">
      <alignment wrapText="1"/>
    </xf>
    <xf numFmtId="1" fontId="13" fillId="0" borderId="22" xfId="0" applyNumberFormat="1" applyFont="1" applyBorder="1" applyAlignment="1">
      <alignment horizontal="center" wrapText="1"/>
    </xf>
    <xf numFmtId="166" fontId="13" fillId="0" borderId="22" xfId="0" applyNumberFormat="1" applyFont="1" applyBorder="1" applyAlignment="1">
      <alignment horizontal="center" wrapText="1"/>
    </xf>
    <xf numFmtId="165" fontId="1" fillId="0" borderId="22" xfId="0" applyNumberFormat="1" applyFont="1" applyBorder="1"/>
    <xf numFmtId="165" fontId="1" fillId="6" borderId="26" xfId="0" applyNumberFormat="1" applyFont="1" applyFill="1" applyBorder="1" applyAlignment="1">
      <alignment horizontal="left" vertical="center"/>
    </xf>
    <xf numFmtId="165" fontId="1" fillId="6" borderId="4" xfId="0" applyNumberFormat="1" applyFont="1" applyFill="1" applyBorder="1" applyAlignment="1">
      <alignment horizontal="left" vertical="center"/>
    </xf>
    <xf numFmtId="1" fontId="1" fillId="6" borderId="4" xfId="0" applyNumberFormat="1" applyFont="1" applyFill="1" applyBorder="1" applyAlignment="1">
      <alignment horizontal="center" vertical="center"/>
    </xf>
    <xf numFmtId="166" fontId="1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6" fontId="1" fillId="0" borderId="4" xfId="0" applyNumberFormat="1" applyFont="1" applyBorder="1" applyAlignment="1">
      <alignment vertical="center"/>
    </xf>
    <xf numFmtId="166" fontId="5" fillId="0" borderId="27" xfId="0" applyNumberFormat="1" applyFont="1" applyBorder="1" applyAlignment="1">
      <alignment horizontal="center" vertical="center"/>
    </xf>
    <xf numFmtId="0" fontId="1" fillId="8" borderId="51" xfId="0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1" fontId="17" fillId="9" borderId="0" xfId="0" applyNumberFormat="1" applyFont="1" applyFill="1"/>
    <xf numFmtId="0" fontId="0" fillId="9" borderId="0" xfId="0" applyFill="1"/>
    <xf numFmtId="0" fontId="1" fillId="10" borderId="22" xfId="0" applyFont="1" applyFill="1" applyBorder="1" applyAlignment="1">
      <alignment horizontal="center" vertical="center"/>
    </xf>
    <xf numFmtId="166" fontId="5" fillId="10" borderId="23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1" fillId="10" borderId="25" xfId="0" applyFont="1" applyFill="1" applyBorder="1" applyAlignment="1">
      <alignment horizontal="center" vertical="center"/>
    </xf>
    <xf numFmtId="166" fontId="5" fillId="10" borderId="37" xfId="0" applyNumberFormat="1" applyFont="1" applyFill="1" applyBorder="1" applyAlignment="1">
      <alignment horizontal="center" vertical="center"/>
    </xf>
    <xf numFmtId="0" fontId="1" fillId="10" borderId="75" xfId="0" applyFont="1" applyFill="1" applyBorder="1" applyAlignment="1">
      <alignment horizontal="center" vertical="center"/>
    </xf>
    <xf numFmtId="165" fontId="22" fillId="6" borderId="21" xfId="0" applyNumberFormat="1" applyFont="1" applyFill="1" applyBorder="1" applyAlignment="1">
      <alignment horizontal="left" vertical="center"/>
    </xf>
    <xf numFmtId="165" fontId="22" fillId="6" borderId="22" xfId="0" applyNumberFormat="1" applyFont="1" applyFill="1" applyBorder="1" applyAlignment="1">
      <alignment horizontal="left" vertical="center" wrapText="1"/>
    </xf>
    <xf numFmtId="165" fontId="22" fillId="6" borderId="44" xfId="0" applyNumberFormat="1" applyFont="1" applyFill="1" applyBorder="1" applyAlignment="1">
      <alignment horizontal="left" vertical="center"/>
    </xf>
    <xf numFmtId="165" fontId="22" fillId="6" borderId="45" xfId="0" applyNumberFormat="1" applyFont="1" applyFill="1" applyBorder="1" applyAlignment="1">
      <alignment horizontal="left" vertical="center"/>
    </xf>
    <xf numFmtId="165" fontId="23" fillId="6" borderId="21" xfId="0" applyNumberFormat="1" applyFont="1" applyFill="1" applyBorder="1" applyAlignment="1">
      <alignment horizontal="left" vertical="center"/>
    </xf>
    <xf numFmtId="165" fontId="23" fillId="6" borderId="22" xfId="0" applyNumberFormat="1" applyFont="1" applyFill="1" applyBorder="1" applyAlignment="1">
      <alignment horizontal="left" vertical="center" wrapText="1"/>
    </xf>
    <xf numFmtId="0" fontId="22" fillId="6" borderId="38" xfId="0" applyFont="1" applyFill="1" applyBorder="1" applyAlignment="1">
      <alignment horizontal="left"/>
    </xf>
    <xf numFmtId="0" fontId="23" fillId="6" borderId="38" xfId="0" applyFont="1" applyFill="1" applyBorder="1" applyAlignment="1">
      <alignment horizontal="left"/>
    </xf>
    <xf numFmtId="165" fontId="23" fillId="6" borderId="29" xfId="0" applyNumberFormat="1" applyFont="1" applyFill="1" applyBorder="1" applyAlignment="1">
      <alignment horizontal="left" vertical="center"/>
    </xf>
    <xf numFmtId="165" fontId="23" fillId="6" borderId="31" xfId="0" applyNumberFormat="1" applyFont="1" applyFill="1" applyBorder="1" applyAlignment="1">
      <alignment horizontal="left" vertical="center"/>
    </xf>
    <xf numFmtId="0" fontId="5" fillId="11" borderId="22" xfId="0" applyFont="1" applyFill="1" applyBorder="1" applyAlignment="1">
      <alignment horizontal="left"/>
    </xf>
    <xf numFmtId="0" fontId="18" fillId="11" borderId="38" xfId="0" applyFont="1" applyFill="1" applyBorder="1" applyAlignment="1">
      <alignment horizontal="left"/>
    </xf>
    <xf numFmtId="1" fontId="1" fillId="11" borderId="22" xfId="0" applyNumberFormat="1" applyFont="1" applyFill="1" applyBorder="1" applyAlignment="1">
      <alignment horizontal="center"/>
    </xf>
    <xf numFmtId="166" fontId="1" fillId="11" borderId="22" xfId="0" applyNumberFormat="1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166" fontId="1" fillId="11" borderId="25" xfId="0" applyNumberFormat="1" applyFont="1" applyFill="1" applyBorder="1" applyAlignment="1">
      <alignment vertical="center"/>
    </xf>
    <xf numFmtId="0" fontId="5" fillId="11" borderId="3" xfId="0" applyFont="1" applyFill="1" applyBorder="1" applyAlignment="1">
      <alignment horizontal="left"/>
    </xf>
    <xf numFmtId="1" fontId="1" fillId="11" borderId="25" xfId="0" applyNumberFormat="1" applyFont="1" applyFill="1" applyBorder="1" applyAlignment="1">
      <alignment horizontal="center"/>
    </xf>
    <xf numFmtId="166" fontId="1" fillId="11" borderId="25" xfId="0" applyNumberFormat="1" applyFont="1" applyFill="1" applyBorder="1" applyAlignment="1">
      <alignment horizontal="center" vertical="center"/>
    </xf>
    <xf numFmtId="0" fontId="5" fillId="11" borderId="25" xfId="0" applyFont="1" applyFill="1" applyBorder="1" applyAlignment="1">
      <alignment horizontal="center" vertical="center"/>
    </xf>
    <xf numFmtId="0" fontId="5" fillId="11" borderId="75" xfId="0" applyFont="1" applyFill="1" applyBorder="1" applyAlignment="1">
      <alignment horizontal="left"/>
    </xf>
    <xf numFmtId="0" fontId="18" fillId="11" borderId="4" xfId="0" applyFont="1" applyFill="1" applyBorder="1" applyAlignment="1">
      <alignment horizontal="left"/>
    </xf>
    <xf numFmtId="1" fontId="1" fillId="11" borderId="75" xfId="0" applyNumberFormat="1" applyFont="1" applyFill="1" applyBorder="1" applyAlignment="1">
      <alignment horizontal="center"/>
    </xf>
    <xf numFmtId="166" fontId="1" fillId="11" borderId="75" xfId="0" applyNumberFormat="1" applyFont="1" applyFill="1" applyBorder="1" applyAlignment="1">
      <alignment horizontal="center" vertical="center"/>
    </xf>
    <xf numFmtId="0" fontId="5" fillId="11" borderId="75" xfId="0" applyFont="1" applyFill="1" applyBorder="1" applyAlignment="1">
      <alignment horizontal="center" vertical="center"/>
    </xf>
    <xf numFmtId="166" fontId="1" fillId="11" borderId="75" xfId="0" applyNumberFormat="1" applyFont="1" applyFill="1" applyBorder="1" applyAlignment="1">
      <alignment vertical="center"/>
    </xf>
    <xf numFmtId="0" fontId="5" fillId="12" borderId="51" xfId="0" applyFont="1" applyFill="1" applyBorder="1" applyAlignment="1">
      <alignment horizontal="left"/>
    </xf>
    <xf numFmtId="0" fontId="18" fillId="12" borderId="38" xfId="0" applyFont="1" applyFill="1" applyBorder="1" applyAlignment="1">
      <alignment horizontal="left"/>
    </xf>
    <xf numFmtId="1" fontId="1" fillId="12" borderId="9" xfId="0" applyNumberFormat="1" applyFont="1" applyFill="1" applyBorder="1" applyAlignment="1">
      <alignment horizontal="center"/>
    </xf>
    <xf numFmtId="166" fontId="1" fillId="12" borderId="51" xfId="0" applyNumberFormat="1" applyFont="1" applyFill="1" applyBorder="1" applyAlignment="1">
      <alignment horizontal="center" vertical="center"/>
    </xf>
    <xf numFmtId="0" fontId="5" fillId="12" borderId="51" xfId="0" applyFont="1" applyFill="1" applyBorder="1" applyAlignment="1">
      <alignment horizontal="center" vertical="center"/>
    </xf>
    <xf numFmtId="166" fontId="1" fillId="12" borderId="22" xfId="0" applyNumberFormat="1" applyFont="1" applyFill="1" applyBorder="1" applyAlignment="1">
      <alignment vertical="center"/>
    </xf>
    <xf numFmtId="0" fontId="23" fillId="6" borderId="30" xfId="0" applyFont="1" applyFill="1" applyBorder="1" applyAlignment="1">
      <alignment horizontal="left"/>
    </xf>
    <xf numFmtId="0" fontId="23" fillId="6" borderId="22" xfId="0" applyFont="1" applyFill="1" applyBorder="1" applyAlignment="1">
      <alignment horizontal="left"/>
    </xf>
    <xf numFmtId="0" fontId="22" fillId="6" borderId="35" xfId="0" applyFont="1" applyFill="1" applyBorder="1" applyAlignment="1">
      <alignment horizontal="left"/>
    </xf>
    <xf numFmtId="0" fontId="22" fillId="6" borderId="22" xfId="0" applyFont="1" applyFill="1" applyBorder="1" applyAlignment="1">
      <alignment horizontal="left"/>
    </xf>
    <xf numFmtId="0" fontId="22" fillId="6" borderId="30" xfId="0" applyFont="1" applyFill="1" applyBorder="1" applyAlignment="1">
      <alignment horizontal="left"/>
    </xf>
    <xf numFmtId="165" fontId="24" fillId="13" borderId="29" xfId="0" applyNumberFormat="1" applyFont="1" applyFill="1" applyBorder="1" applyAlignment="1">
      <alignment horizontal="left" vertical="center"/>
    </xf>
    <xf numFmtId="0" fontId="13" fillId="13" borderId="67" xfId="0" applyFont="1" applyFill="1" applyBorder="1"/>
    <xf numFmtId="0" fontId="8" fillId="13" borderId="22" xfId="0" applyFont="1" applyFill="1" applyBorder="1" applyAlignment="1">
      <alignment horizontal="center" vertical="center"/>
    </xf>
    <xf numFmtId="44" fontId="13" fillId="13" borderId="22" xfId="0" applyNumberFormat="1" applyFont="1" applyFill="1" applyBorder="1" applyAlignment="1">
      <alignment vertical="center"/>
    </xf>
    <xf numFmtId="165" fontId="8" fillId="13" borderId="21" xfId="0" applyNumberFormat="1" applyFont="1" applyFill="1" applyBorder="1" applyAlignment="1">
      <alignment horizontal="left" vertical="center"/>
    </xf>
    <xf numFmtId="165" fontId="18" fillId="13" borderId="34" xfId="0" applyNumberFormat="1" applyFont="1" applyFill="1" applyBorder="1" applyAlignment="1">
      <alignment horizontal="left" vertical="center"/>
    </xf>
    <xf numFmtId="165" fontId="8" fillId="13" borderId="28" xfId="0" applyNumberFormat="1" applyFont="1" applyFill="1" applyBorder="1" applyAlignment="1">
      <alignment horizontal="left" vertical="center"/>
    </xf>
    <xf numFmtId="0" fontId="18" fillId="13" borderId="7" xfId="0" applyFont="1" applyFill="1" applyBorder="1"/>
    <xf numFmtId="1" fontId="1" fillId="15" borderId="22" xfId="0" applyNumberFormat="1" applyFont="1" applyFill="1" applyBorder="1" applyAlignment="1">
      <alignment horizontal="center" vertical="center"/>
    </xf>
    <xf numFmtId="1" fontId="1" fillId="15" borderId="39" xfId="0" applyNumberFormat="1" applyFont="1" applyFill="1" applyBorder="1" applyAlignment="1">
      <alignment horizontal="center" vertical="center"/>
    </xf>
    <xf numFmtId="44" fontId="8" fillId="15" borderId="23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/>
    <xf numFmtId="164" fontId="9" fillId="0" borderId="0" xfId="0" applyNumberFormat="1" applyFont="1" applyAlignment="1">
      <alignment horizontal="left"/>
    </xf>
    <xf numFmtId="0" fontId="0" fillId="0" borderId="0" xfId="0"/>
    <xf numFmtId="164" fontId="5" fillId="3" borderId="12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0" fontId="5" fillId="3" borderId="13" xfId="0" applyFont="1" applyFill="1" applyBorder="1" applyAlignment="1">
      <alignment horizontal="center" vertical="center"/>
    </xf>
    <xf numFmtId="0" fontId="4" fillId="0" borderId="16" xfId="0" applyFont="1" applyBorder="1"/>
    <xf numFmtId="164" fontId="12" fillId="0" borderId="18" xfId="0" applyNumberFormat="1" applyFont="1" applyBorder="1" applyAlignment="1">
      <alignment horizontal="left"/>
    </xf>
    <xf numFmtId="0" fontId="4" fillId="0" borderId="19" xfId="0" applyFont="1" applyBorder="1"/>
    <xf numFmtId="0" fontId="4" fillId="0" borderId="20" xfId="0" applyFont="1" applyBorder="1"/>
    <xf numFmtId="164" fontId="12" fillId="0" borderId="26" xfId="0" applyNumberFormat="1" applyFont="1" applyBorder="1" applyAlignment="1">
      <alignment horizontal="left"/>
    </xf>
    <xf numFmtId="0" fontId="4" fillId="0" borderId="27" xfId="0" applyFont="1" applyBorder="1"/>
    <xf numFmtId="1" fontId="5" fillId="3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17" xfId="0" applyFont="1" applyBorder="1"/>
    <xf numFmtId="164" fontId="19" fillId="0" borderId="18" xfId="0" applyNumberFormat="1" applyFont="1" applyBorder="1"/>
    <xf numFmtId="165" fontId="12" fillId="0" borderId="18" xfId="0" applyNumberFormat="1" applyFont="1" applyBorder="1" applyAlignment="1">
      <alignment horizontal="left"/>
    </xf>
    <xf numFmtId="166" fontId="8" fillId="3" borderId="57" xfId="0" applyNumberFormat="1" applyFont="1" applyFill="1" applyBorder="1" applyAlignment="1">
      <alignment horizontal="right" vertical="center"/>
    </xf>
    <xf numFmtId="0" fontId="4" fillId="0" borderId="58" xfId="0" applyFont="1" applyBorder="1"/>
    <xf numFmtId="0" fontId="4" fillId="0" borderId="59" xfId="0" applyFont="1" applyBorder="1"/>
    <xf numFmtId="164" fontId="19" fillId="0" borderId="63" xfId="0" applyNumberFormat="1" applyFont="1" applyBorder="1" applyAlignment="1">
      <alignment horizontal="left" wrapText="1"/>
    </xf>
    <xf numFmtId="0" fontId="4" fillId="0" borderId="2" xfId="0" applyFont="1" applyBorder="1"/>
    <xf numFmtId="0" fontId="4" fillId="0" borderId="3" xfId="0" applyFont="1" applyBorder="1"/>
    <xf numFmtId="0" fontId="4" fillId="0" borderId="26" xfId="0" applyFont="1" applyBorder="1"/>
    <xf numFmtId="0" fontId="4" fillId="0" borderId="9" xfId="0" applyFont="1" applyBorder="1"/>
    <xf numFmtId="165" fontId="5" fillId="3" borderId="25" xfId="0" applyNumberFormat="1" applyFont="1" applyFill="1" applyBorder="1" applyAlignment="1">
      <alignment horizontal="center" vertical="center" wrapText="1"/>
    </xf>
    <xf numFmtId="0" fontId="4" fillId="0" borderId="41" xfId="0" applyFont="1" applyBorder="1"/>
    <xf numFmtId="165" fontId="5" fillId="3" borderId="40" xfId="0" applyNumberFormat="1" applyFont="1" applyFill="1" applyBorder="1" applyAlignment="1">
      <alignment horizontal="center" vertical="center" wrapText="1"/>
    </xf>
    <xf numFmtId="0" fontId="4" fillId="0" borderId="43" xfId="0" applyFont="1" applyBorder="1"/>
    <xf numFmtId="165" fontId="13" fillId="0" borderId="34" xfId="0" applyNumberFormat="1" applyFont="1" applyBorder="1" applyAlignment="1">
      <alignment vertical="center"/>
    </xf>
    <xf numFmtId="0" fontId="4" fillId="0" borderId="7" xfId="0" applyFont="1" applyBorder="1"/>
    <xf numFmtId="165" fontId="1" fillId="0" borderId="34" xfId="0" applyNumberFormat="1" applyFont="1" applyBorder="1" applyAlignment="1">
      <alignment horizontal="left" vertical="center"/>
    </xf>
    <xf numFmtId="44" fontId="13" fillId="0" borderId="25" xfId="0" applyNumberFormat="1" applyFont="1" applyBorder="1" applyAlignment="1">
      <alignment horizontal="center" vertical="center"/>
    </xf>
    <xf numFmtId="0" fontId="4" fillId="0" borderId="51" xfId="0" applyFont="1" applyBorder="1"/>
    <xf numFmtId="44" fontId="8" fillId="0" borderId="40" xfId="0" applyNumberFormat="1" applyFont="1" applyBorder="1" applyAlignment="1">
      <alignment horizontal="center" vertical="center"/>
    </xf>
    <xf numFmtId="0" fontId="4" fillId="0" borderId="52" xfId="0" applyFont="1" applyBorder="1"/>
    <xf numFmtId="165" fontId="13" fillId="0" borderId="34" xfId="0" applyNumberFormat="1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1" fontId="13" fillId="3" borderId="25" xfId="0" applyNumberFormat="1" applyFont="1" applyFill="1" applyBorder="1" applyAlignment="1">
      <alignment horizontal="center" vertical="center"/>
    </xf>
    <xf numFmtId="165" fontId="18" fillId="0" borderId="34" xfId="0" applyNumberFormat="1" applyFont="1" applyBorder="1" applyAlignment="1">
      <alignment horizontal="left" vertical="center"/>
    </xf>
    <xf numFmtId="0" fontId="4" fillId="0" borderId="56" xfId="0" applyFont="1" applyBorder="1"/>
    <xf numFmtId="165" fontId="13" fillId="0" borderId="24" xfId="0" applyNumberFormat="1" applyFont="1" applyBorder="1" applyAlignment="1">
      <alignment horizontal="left" vertical="center"/>
    </xf>
    <xf numFmtId="0" fontId="4" fillId="0" borderId="50" xfId="0" applyFont="1" applyBorder="1"/>
    <xf numFmtId="165" fontId="13" fillId="4" borderId="34" xfId="0" applyNumberFormat="1" applyFont="1" applyFill="1" applyBorder="1" applyAlignment="1">
      <alignment vertical="center"/>
    </xf>
    <xf numFmtId="165" fontId="18" fillId="4" borderId="34" xfId="0" applyNumberFormat="1" applyFont="1" applyFill="1" applyBorder="1" applyAlignment="1">
      <alignment horizontal="left" vertical="center"/>
    </xf>
    <xf numFmtId="164" fontId="13" fillId="6" borderId="28" xfId="0" applyNumberFormat="1" applyFont="1" applyFill="1" applyBorder="1" applyAlignment="1">
      <alignment horizontal="left" vertical="center"/>
    </xf>
    <xf numFmtId="164" fontId="13" fillId="0" borderId="28" xfId="0" applyNumberFormat="1" applyFont="1" applyBorder="1" applyAlignment="1">
      <alignment horizontal="left" vertical="center"/>
    </xf>
    <xf numFmtId="165" fontId="13" fillId="4" borderId="24" xfId="0" applyNumberFormat="1" applyFont="1" applyFill="1" applyBorder="1" applyAlignment="1">
      <alignment horizontal="left" vertical="center"/>
    </xf>
    <xf numFmtId="165" fontId="1" fillId="6" borderId="34" xfId="0" applyNumberFormat="1" applyFont="1" applyFill="1" applyBorder="1" applyAlignment="1">
      <alignment horizontal="left" vertical="center"/>
    </xf>
    <xf numFmtId="165" fontId="13" fillId="6" borderId="34" xfId="0" applyNumberFormat="1" applyFont="1" applyFill="1" applyBorder="1" applyAlignment="1">
      <alignment horizontal="left" vertical="center"/>
    </xf>
    <xf numFmtId="165" fontId="18" fillId="13" borderId="34" xfId="0" applyNumberFormat="1" applyFont="1" applyFill="1" applyBorder="1" applyAlignment="1">
      <alignment horizontal="left" vertical="center"/>
    </xf>
    <xf numFmtId="0" fontId="4" fillId="14" borderId="7" xfId="0" applyFont="1" applyFill="1" applyBorder="1"/>
    <xf numFmtId="164" fontId="9" fillId="0" borderId="68" xfId="0" applyNumberFormat="1" applyFont="1" applyBorder="1" applyAlignment="1">
      <alignment horizontal="left"/>
    </xf>
    <xf numFmtId="0" fontId="4" fillId="0" borderId="69" xfId="0" applyFont="1" applyBorder="1"/>
    <xf numFmtId="0" fontId="4" fillId="0" borderId="70" xfId="0" applyFont="1" applyBorder="1"/>
    <xf numFmtId="1" fontId="13" fillId="3" borderId="64" xfId="0" applyNumberFormat="1" applyFont="1" applyFill="1" applyBorder="1" applyAlignment="1">
      <alignment horizontal="center" vertical="center"/>
    </xf>
    <xf numFmtId="0" fontId="4" fillId="0" borderId="65" xfId="0" applyFont="1" applyBorder="1"/>
    <xf numFmtId="0" fontId="13" fillId="0" borderId="34" xfId="0" applyFont="1" applyBorder="1" applyAlignment="1">
      <alignment horizontal="right" vertical="center"/>
    </xf>
    <xf numFmtId="0" fontId="21" fillId="7" borderId="71" xfId="0" applyFont="1" applyFill="1" applyBorder="1" applyAlignment="1">
      <alignment horizontal="right" vertical="center"/>
    </xf>
    <xf numFmtId="0" fontId="4" fillId="0" borderId="72" xfId="0" applyFont="1" applyBorder="1"/>
    <xf numFmtId="0" fontId="4" fillId="0" borderId="73" xfId="0" applyFont="1" applyBorder="1"/>
    <xf numFmtId="0" fontId="8" fillId="3" borderId="34" xfId="0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4" fillId="0" borderId="6" xfId="0" applyFont="1" applyBorder="1"/>
    <xf numFmtId="165" fontId="7" fillId="0" borderId="8" xfId="0" applyNumberFormat="1" applyFont="1" applyBorder="1" applyAlignment="1">
      <alignment horizontal="center" vertical="center"/>
    </xf>
    <xf numFmtId="165" fontId="8" fillId="16" borderId="10" xfId="0" applyNumberFormat="1" applyFont="1" applyFill="1" applyBorder="1" applyAlignment="1">
      <alignment horizontal="center" vertical="center"/>
    </xf>
    <xf numFmtId="0" fontId="4" fillId="9" borderId="11" xfId="0" applyFont="1" applyFill="1" applyBorder="1"/>
    <xf numFmtId="165" fontId="5" fillId="16" borderId="10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4" fillId="0" borderId="74" xfId="0" applyFont="1" applyBorder="1"/>
    <xf numFmtId="1" fontId="13" fillId="0" borderId="38" xfId="0" applyNumberFormat="1" applyFont="1" applyFill="1" applyBorder="1" applyAlignment="1">
      <alignment horizontal="center" vertical="center"/>
    </xf>
    <xf numFmtId="166" fontId="1" fillId="0" borderId="38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66" fontId="1" fillId="0" borderId="38" xfId="0" applyNumberFormat="1" applyFont="1" applyFill="1" applyBorder="1" applyAlignment="1">
      <alignment vertical="center"/>
    </xf>
    <xf numFmtId="1" fontId="13" fillId="0" borderId="22" xfId="0" applyNumberFormat="1" applyFont="1" applyFill="1" applyBorder="1" applyAlignment="1">
      <alignment horizontal="center" vertical="center"/>
    </xf>
    <xf numFmtId="166" fontId="1" fillId="0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66" fontId="1" fillId="0" borderId="22" xfId="0" applyNumberFormat="1" applyFont="1" applyFill="1" applyBorder="1" applyAlignment="1">
      <alignment vertical="center"/>
    </xf>
    <xf numFmtId="165" fontId="1" fillId="0" borderId="38" xfId="0" applyNumberFormat="1" applyFont="1" applyFill="1" applyBorder="1" applyAlignment="1">
      <alignment horizontal="left" vertical="center"/>
    </xf>
    <xf numFmtId="165" fontId="25" fillId="0" borderId="38" xfId="0" applyNumberFormat="1" applyFont="1" applyFill="1" applyBorder="1" applyAlignment="1">
      <alignment horizontal="left" vertical="center"/>
    </xf>
    <xf numFmtId="165" fontId="1" fillId="0" borderId="22" xfId="0" applyNumberFormat="1" applyFont="1" applyFill="1" applyBorder="1" applyAlignment="1">
      <alignment horizontal="left" vertical="center"/>
    </xf>
    <xf numFmtId="165" fontId="25" fillId="0" borderId="22" xfId="0" applyNumberFormat="1" applyFont="1" applyFill="1" applyBorder="1" applyAlignment="1">
      <alignment horizontal="left" vertical="center"/>
    </xf>
    <xf numFmtId="165" fontId="18" fillId="13" borderId="3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115050" cy="19431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9"/>
  <sheetViews>
    <sheetView showGridLines="0" tabSelected="1" topLeftCell="A153" workbookViewId="0">
      <selection activeCell="B159" sqref="A159:XFD159"/>
    </sheetView>
  </sheetViews>
  <sheetFormatPr baseColWidth="10" defaultColWidth="11.1640625" defaultRowHeight="15" customHeight="1" x14ac:dyDescent="0.2"/>
  <cols>
    <col min="1" max="1" width="19.6640625" customWidth="1"/>
    <col min="2" max="2" width="78.33203125" customWidth="1"/>
    <col min="3" max="3" width="16.5" customWidth="1"/>
    <col min="4" max="4" width="13.1640625" customWidth="1"/>
    <col min="5" max="5" width="12" customWidth="1"/>
    <col min="6" max="6" width="16.5" customWidth="1"/>
    <col min="7" max="7" width="17.6640625" customWidth="1"/>
    <col min="8" max="8" width="14.1640625" customWidth="1"/>
    <col min="9" max="9" width="10.5" customWidth="1"/>
    <col min="10" max="10" width="14.6640625" customWidth="1"/>
    <col min="11" max="11" width="15.1640625" customWidth="1"/>
    <col min="12" max="26" width="11" customWidth="1"/>
  </cols>
  <sheetData>
    <row r="1" spans="1:26" ht="24.75" customHeight="1" x14ac:dyDescent="0.2">
      <c r="A1" s="1"/>
      <c r="B1" s="2" t="s">
        <v>0</v>
      </c>
      <c r="C1" s="314" t="s">
        <v>1</v>
      </c>
      <c r="D1" s="273"/>
      <c r="E1" s="273"/>
      <c r="F1" s="274"/>
      <c r="G1" s="3" t="s">
        <v>2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4.75" customHeight="1" x14ac:dyDescent="0.2">
      <c r="A2" s="1"/>
      <c r="B2" s="6" t="s">
        <v>3</v>
      </c>
      <c r="C2" s="315" t="s">
        <v>4</v>
      </c>
      <c r="D2" s="252"/>
      <c r="E2" s="252"/>
      <c r="F2" s="316"/>
      <c r="G2" s="3" t="s">
        <v>5</v>
      </c>
      <c r="H2" s="7">
        <v>50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4.75" customHeight="1" x14ac:dyDescent="0.2">
      <c r="A3" s="1"/>
      <c r="B3" s="6" t="s">
        <v>6</v>
      </c>
      <c r="C3" s="317" t="s">
        <v>7</v>
      </c>
      <c r="D3" s="250"/>
      <c r="E3" s="250"/>
      <c r="F3" s="276"/>
      <c r="G3" s="8" t="s">
        <v>8</v>
      </c>
      <c r="H3" s="9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.75" customHeight="1" x14ac:dyDescent="0.2">
      <c r="A4" s="1"/>
      <c r="B4" s="6" t="s">
        <v>9</v>
      </c>
      <c r="C4" s="318"/>
      <c r="D4" s="319"/>
      <c r="E4" s="319"/>
      <c r="F4" s="319"/>
      <c r="G4" s="8" t="s">
        <v>10</v>
      </c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4.75" customHeight="1" x14ac:dyDescent="0.2">
      <c r="A5" s="1"/>
      <c r="B5" s="6" t="s">
        <v>11</v>
      </c>
      <c r="C5" s="320"/>
      <c r="D5" s="319"/>
      <c r="E5" s="319"/>
      <c r="F5" s="319"/>
      <c r="G5" s="8" t="s">
        <v>12</v>
      </c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4.75" customHeight="1" x14ac:dyDescent="0.2">
      <c r="A6" s="1"/>
      <c r="B6" s="10"/>
      <c r="C6" s="320"/>
      <c r="D6" s="319"/>
      <c r="E6" s="319"/>
      <c r="F6" s="319"/>
      <c r="G6" s="8" t="s">
        <v>13</v>
      </c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 x14ac:dyDescent="0.2">
      <c r="A7" s="1"/>
      <c r="B7" s="10"/>
      <c r="C7" s="321"/>
      <c r="D7" s="252"/>
      <c r="E7" s="252"/>
      <c r="F7" s="252"/>
      <c r="G7" s="5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.75" customHeight="1" x14ac:dyDescent="0.2">
      <c r="A8" s="323"/>
      <c r="B8" s="252"/>
      <c r="C8" s="252"/>
      <c r="D8" s="252"/>
      <c r="E8" s="252"/>
      <c r="F8" s="252"/>
      <c r="G8" s="252"/>
      <c r="H8" s="2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75" customHeight="1" x14ac:dyDescent="0.2">
      <c r="A9" s="8" t="s">
        <v>14</v>
      </c>
      <c r="B9" s="249"/>
      <c r="C9" s="250"/>
      <c r="D9" s="14"/>
      <c r="E9" s="15" t="s">
        <v>15</v>
      </c>
      <c r="F9" s="322"/>
      <c r="G9" s="250"/>
      <c r="H9" s="2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.75" customHeight="1" x14ac:dyDescent="0.2">
      <c r="A10" s="1"/>
      <c r="B10" s="249"/>
      <c r="C10" s="250"/>
      <c r="D10" s="14"/>
      <c r="E10" s="14"/>
      <c r="F10" s="322"/>
      <c r="G10" s="250"/>
      <c r="H10" s="25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.75" customHeight="1" x14ac:dyDescent="0.2">
      <c r="A11" s="1"/>
      <c r="B11" s="249"/>
      <c r="C11" s="250"/>
      <c r="D11" s="14"/>
      <c r="E11" s="14"/>
      <c r="F11" s="322"/>
      <c r="G11" s="250"/>
      <c r="H11" s="25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.75" customHeight="1" x14ac:dyDescent="0.2">
      <c r="A12" s="1"/>
      <c r="B12" s="249"/>
      <c r="C12" s="250"/>
      <c r="D12" s="14"/>
      <c r="E12" s="14"/>
      <c r="F12" s="322"/>
      <c r="G12" s="250"/>
      <c r="H12" s="25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.75" customHeight="1" x14ac:dyDescent="0.2">
      <c r="A13" s="1"/>
      <c r="B13" s="10"/>
      <c r="C13" s="17"/>
      <c r="D13" s="14"/>
      <c r="E13" s="14"/>
      <c r="F13" s="10"/>
      <c r="G13" s="5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.75" customHeight="1" x14ac:dyDescent="0.2">
      <c r="A14" s="8" t="s">
        <v>16</v>
      </c>
      <c r="B14" s="249"/>
      <c r="C14" s="250"/>
      <c r="D14" s="14"/>
      <c r="E14" s="14"/>
      <c r="F14" s="10"/>
      <c r="G14" s="5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.75" customHeight="1" x14ac:dyDescent="0.2">
      <c r="A15" s="18"/>
      <c r="B15" s="249"/>
      <c r="C15" s="250"/>
      <c r="D15" s="14"/>
      <c r="E15" s="11" t="s">
        <v>17</v>
      </c>
      <c r="F15" s="13"/>
      <c r="G15" s="16"/>
      <c r="H15" s="1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.75" customHeight="1" x14ac:dyDescent="0.2">
      <c r="A16" s="18"/>
      <c r="B16" s="249"/>
      <c r="C16" s="250"/>
      <c r="D16" s="14"/>
      <c r="E16" s="14"/>
      <c r="F16" s="10"/>
      <c r="G16" s="5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.75" customHeight="1" x14ac:dyDescent="0.2">
      <c r="A17" s="18"/>
      <c r="B17" s="249"/>
      <c r="C17" s="250"/>
      <c r="D17" s="14"/>
      <c r="E17" s="14"/>
      <c r="F17" s="10"/>
      <c r="G17" s="5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">
      <c r="A18" s="18"/>
      <c r="B18" s="10"/>
      <c r="C18" s="17"/>
      <c r="D18" s="14"/>
      <c r="E18" s="14"/>
      <c r="F18" s="10"/>
      <c r="G18" s="5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1.5" customHeight="1" x14ac:dyDescent="0.25">
      <c r="A19" s="251" t="s">
        <v>18</v>
      </c>
      <c r="B19" s="252"/>
      <c r="C19" s="252"/>
      <c r="D19" s="252"/>
      <c r="E19" s="252"/>
      <c r="F19" s="252"/>
      <c r="G19" s="252"/>
      <c r="H19" s="25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">
      <c r="A20" s="253" t="s">
        <v>19</v>
      </c>
      <c r="B20" s="255" t="s">
        <v>20</v>
      </c>
      <c r="C20" s="262" t="s">
        <v>21</v>
      </c>
      <c r="D20" s="263" t="s">
        <v>22</v>
      </c>
      <c r="E20" s="263" t="s">
        <v>23</v>
      </c>
      <c r="F20" s="263" t="s">
        <v>24</v>
      </c>
      <c r="G20" s="264" t="s">
        <v>25</v>
      </c>
      <c r="H20" s="265" t="s">
        <v>26</v>
      </c>
      <c r="I20" s="20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254"/>
      <c r="B21" s="256"/>
      <c r="C21" s="256"/>
      <c r="D21" s="256"/>
      <c r="E21" s="256"/>
      <c r="F21" s="256"/>
      <c r="G21" s="256"/>
      <c r="H21" s="266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0" customHeight="1" x14ac:dyDescent="0.2">
      <c r="A22" s="257" t="s">
        <v>27</v>
      </c>
      <c r="B22" s="258"/>
      <c r="C22" s="258"/>
      <c r="D22" s="258"/>
      <c r="E22" s="258"/>
      <c r="F22" s="258"/>
      <c r="G22" s="258"/>
      <c r="H22" s="25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22" t="s">
        <v>28</v>
      </c>
      <c r="B23" s="23" t="s">
        <v>29</v>
      </c>
      <c r="C23" s="24">
        <v>852653005891</v>
      </c>
      <c r="D23" s="25">
        <v>17</v>
      </c>
      <c r="E23" s="26">
        <v>4</v>
      </c>
      <c r="F23" s="27"/>
      <c r="G23" s="28">
        <f t="shared" ref="G23:G34" si="0">(1-H$2%)*D23</f>
        <v>8.5</v>
      </c>
      <c r="H23" s="29">
        <f t="shared" ref="H23:H34" si="1">G23*F23</f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22" t="s">
        <v>30</v>
      </c>
      <c r="B24" s="23" t="s">
        <v>31</v>
      </c>
      <c r="C24" s="24" t="s">
        <v>32</v>
      </c>
      <c r="D24" s="25">
        <v>4</v>
      </c>
      <c r="E24" s="26">
        <v>12</v>
      </c>
      <c r="F24" s="27"/>
      <c r="G24" s="28">
        <f t="shared" si="0"/>
        <v>2</v>
      </c>
      <c r="H24" s="29">
        <f t="shared" si="1"/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 t="s">
        <v>33</v>
      </c>
      <c r="B25" s="23" t="s">
        <v>34</v>
      </c>
      <c r="C25" s="24">
        <v>852653005419</v>
      </c>
      <c r="D25" s="25">
        <v>55</v>
      </c>
      <c r="E25" s="26">
        <v>4</v>
      </c>
      <c r="F25" s="27"/>
      <c r="G25" s="28">
        <f t="shared" si="0"/>
        <v>27.5</v>
      </c>
      <c r="H25" s="29">
        <f t="shared" si="1"/>
        <v>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22" t="s">
        <v>35</v>
      </c>
      <c r="B26" s="23" t="s">
        <v>36</v>
      </c>
      <c r="C26" s="24">
        <v>818262021653</v>
      </c>
      <c r="D26" s="25">
        <v>40</v>
      </c>
      <c r="E26" s="26">
        <v>4</v>
      </c>
      <c r="F26" s="27"/>
      <c r="G26" s="28">
        <f t="shared" si="0"/>
        <v>20</v>
      </c>
      <c r="H26" s="29">
        <f t="shared" si="1"/>
        <v>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2" t="s">
        <v>37</v>
      </c>
      <c r="B27" s="23" t="s">
        <v>38</v>
      </c>
      <c r="C27" s="24">
        <v>852653005761</v>
      </c>
      <c r="D27" s="25">
        <v>17</v>
      </c>
      <c r="E27" s="26">
        <v>4</v>
      </c>
      <c r="F27" s="27"/>
      <c r="G27" s="28">
        <f t="shared" si="0"/>
        <v>8.5</v>
      </c>
      <c r="H27" s="29">
        <f t="shared" si="1"/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" x14ac:dyDescent="0.2">
      <c r="A28" s="22" t="s">
        <v>39</v>
      </c>
      <c r="B28" s="23" t="s">
        <v>40</v>
      </c>
      <c r="C28" s="24" t="s">
        <v>41</v>
      </c>
      <c r="D28" s="25">
        <v>4</v>
      </c>
      <c r="E28" s="26">
        <v>12</v>
      </c>
      <c r="F28" s="27"/>
      <c r="G28" s="28">
        <f t="shared" si="0"/>
        <v>2</v>
      </c>
      <c r="H28" s="29">
        <f t="shared" si="1"/>
        <v>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2" t="s">
        <v>42</v>
      </c>
      <c r="B29" s="23" t="s">
        <v>43</v>
      </c>
      <c r="C29" s="24">
        <v>852653005945</v>
      </c>
      <c r="D29" s="25">
        <v>65</v>
      </c>
      <c r="E29" s="26">
        <v>4</v>
      </c>
      <c r="F29" s="27"/>
      <c r="G29" s="28">
        <f t="shared" si="0"/>
        <v>32.5</v>
      </c>
      <c r="H29" s="29">
        <f t="shared" si="1"/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22" t="s">
        <v>44</v>
      </c>
      <c r="B30" s="23" t="s">
        <v>45</v>
      </c>
      <c r="C30" s="24">
        <v>818262022872</v>
      </c>
      <c r="D30" s="25">
        <v>44</v>
      </c>
      <c r="E30" s="26">
        <v>4</v>
      </c>
      <c r="F30" s="27"/>
      <c r="G30" s="28">
        <f t="shared" si="0"/>
        <v>22</v>
      </c>
      <c r="H30" s="29">
        <f t="shared" si="1"/>
        <v>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22" t="s">
        <v>46</v>
      </c>
      <c r="B31" s="23" t="s">
        <v>47</v>
      </c>
      <c r="C31" s="24">
        <v>852653005952</v>
      </c>
      <c r="D31" s="25">
        <v>22</v>
      </c>
      <c r="E31" s="26">
        <v>4</v>
      </c>
      <c r="F31" s="27"/>
      <c r="G31" s="28">
        <f t="shared" si="0"/>
        <v>11</v>
      </c>
      <c r="H31" s="29">
        <f t="shared" si="1"/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30" t="s">
        <v>48</v>
      </c>
      <c r="B32" s="31" t="s">
        <v>49</v>
      </c>
      <c r="C32" s="32" t="s">
        <v>50</v>
      </c>
      <c r="D32" s="25">
        <v>5</v>
      </c>
      <c r="E32" s="26">
        <v>12</v>
      </c>
      <c r="F32" s="27"/>
      <c r="G32" s="28">
        <f t="shared" si="0"/>
        <v>2.5</v>
      </c>
      <c r="H32" s="29">
        <f t="shared" si="1"/>
        <v>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22" t="s">
        <v>51</v>
      </c>
      <c r="B33" s="23" t="s">
        <v>52</v>
      </c>
      <c r="C33" s="24">
        <v>818262020663</v>
      </c>
      <c r="D33" s="25">
        <v>17</v>
      </c>
      <c r="E33" s="26">
        <v>4</v>
      </c>
      <c r="F33" s="27"/>
      <c r="G33" s="28">
        <f t="shared" si="0"/>
        <v>8.5</v>
      </c>
      <c r="H33" s="29">
        <f t="shared" si="1"/>
        <v>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30" t="s">
        <v>53</v>
      </c>
      <c r="B34" s="31" t="s">
        <v>54</v>
      </c>
      <c r="C34" s="32" t="s">
        <v>55</v>
      </c>
      <c r="D34" s="25">
        <v>4</v>
      </c>
      <c r="E34" s="26">
        <v>12</v>
      </c>
      <c r="F34" s="27"/>
      <c r="G34" s="28">
        <f t="shared" si="0"/>
        <v>2</v>
      </c>
      <c r="H34" s="29">
        <f t="shared" si="1"/>
        <v>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.75" customHeight="1" x14ac:dyDescent="0.2">
      <c r="A35" s="257" t="s">
        <v>56</v>
      </c>
      <c r="B35" s="258"/>
      <c r="C35" s="258"/>
      <c r="D35" s="258"/>
      <c r="E35" s="258"/>
      <c r="F35" s="258"/>
      <c r="G35" s="258"/>
      <c r="H35" s="25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3" t="s">
        <v>57</v>
      </c>
      <c r="B36" s="23" t="s">
        <v>58</v>
      </c>
      <c r="C36" s="34">
        <v>818262020984</v>
      </c>
      <c r="D36" s="25">
        <v>17</v>
      </c>
      <c r="E36" s="26">
        <v>4</v>
      </c>
      <c r="F36" s="27"/>
      <c r="G36" s="28">
        <f t="shared" ref="G36:G42" si="2">(1-H$2%)*D36</f>
        <v>8.5</v>
      </c>
      <c r="H36" s="29">
        <f t="shared" ref="H36:H42" si="3">G36*F36</f>
        <v>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33" t="s">
        <v>59</v>
      </c>
      <c r="B37" s="35" t="s">
        <v>60</v>
      </c>
      <c r="C37" s="34">
        <v>818262020977</v>
      </c>
      <c r="D37" s="25">
        <v>17</v>
      </c>
      <c r="E37" s="26">
        <v>4</v>
      </c>
      <c r="F37" s="27"/>
      <c r="G37" s="28">
        <f t="shared" si="2"/>
        <v>8.5</v>
      </c>
      <c r="H37" s="29">
        <f t="shared" si="3"/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33" t="s">
        <v>61</v>
      </c>
      <c r="B38" s="35" t="s">
        <v>62</v>
      </c>
      <c r="C38" s="34">
        <v>818262021325</v>
      </c>
      <c r="D38" s="25">
        <v>17</v>
      </c>
      <c r="E38" s="26">
        <v>4</v>
      </c>
      <c r="F38" s="27"/>
      <c r="G38" s="28">
        <f t="shared" si="2"/>
        <v>8.5</v>
      </c>
      <c r="H38" s="29">
        <f t="shared" si="3"/>
        <v>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36" t="s">
        <v>63</v>
      </c>
      <c r="B39" s="37" t="s">
        <v>64</v>
      </c>
      <c r="C39" s="38" t="s">
        <v>65</v>
      </c>
      <c r="D39" s="25">
        <v>4</v>
      </c>
      <c r="E39" s="26">
        <v>12</v>
      </c>
      <c r="F39" s="27"/>
      <c r="G39" s="28">
        <f t="shared" si="2"/>
        <v>2</v>
      </c>
      <c r="H39" s="29">
        <f t="shared" si="3"/>
        <v>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36" t="s">
        <v>66</v>
      </c>
      <c r="B40" s="37" t="s">
        <v>67</v>
      </c>
      <c r="C40" s="38" t="s">
        <v>68</v>
      </c>
      <c r="D40" s="25">
        <v>4</v>
      </c>
      <c r="E40" s="26">
        <v>12</v>
      </c>
      <c r="F40" s="27"/>
      <c r="G40" s="28">
        <f t="shared" si="2"/>
        <v>2</v>
      </c>
      <c r="H40" s="29">
        <f t="shared" si="3"/>
        <v>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6" t="s">
        <v>69</v>
      </c>
      <c r="B41" s="35" t="s">
        <v>70</v>
      </c>
      <c r="C41" s="38" t="s">
        <v>71</v>
      </c>
      <c r="D41" s="25">
        <v>4</v>
      </c>
      <c r="E41" s="26">
        <v>12</v>
      </c>
      <c r="F41" s="27"/>
      <c r="G41" s="28">
        <f t="shared" si="2"/>
        <v>2</v>
      </c>
      <c r="H41" s="29">
        <f t="shared" si="3"/>
        <v>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39" t="s">
        <v>72</v>
      </c>
      <c r="B42" s="40" t="s">
        <v>73</v>
      </c>
      <c r="C42" s="41" t="s">
        <v>74</v>
      </c>
      <c r="D42" s="42">
        <v>4</v>
      </c>
      <c r="E42" s="43">
        <v>12</v>
      </c>
      <c r="F42" s="44"/>
      <c r="G42" s="45">
        <f t="shared" si="2"/>
        <v>2</v>
      </c>
      <c r="H42" s="29">
        <f t="shared" si="3"/>
        <v>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0" customHeight="1" x14ac:dyDescent="0.2">
      <c r="A43" s="260" t="s">
        <v>75</v>
      </c>
      <c r="B43" s="250"/>
      <c r="C43" s="250"/>
      <c r="D43" s="250"/>
      <c r="E43" s="250"/>
      <c r="F43" s="250"/>
      <c r="G43" s="250"/>
      <c r="H43" s="26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22" t="s">
        <v>76</v>
      </c>
      <c r="B44" s="23" t="s">
        <v>77</v>
      </c>
      <c r="C44" s="24">
        <v>818262022469</v>
      </c>
      <c r="D44" s="25">
        <v>4</v>
      </c>
      <c r="E44" s="26">
        <v>12</v>
      </c>
      <c r="F44" s="27"/>
      <c r="G44" s="28">
        <f t="shared" ref="G44:G48" si="4">(1-H$2%)*D44</f>
        <v>2</v>
      </c>
      <c r="H44" s="29">
        <f t="shared" ref="H44:H53" si="5">G44*F44</f>
        <v>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22" t="s">
        <v>78</v>
      </c>
      <c r="B45" s="23" t="s">
        <v>79</v>
      </c>
      <c r="C45" s="24">
        <v>818262022476</v>
      </c>
      <c r="D45" s="25">
        <v>17</v>
      </c>
      <c r="E45" s="26">
        <v>4</v>
      </c>
      <c r="F45" s="27"/>
      <c r="G45" s="28">
        <f t="shared" si="4"/>
        <v>8.5</v>
      </c>
      <c r="H45" s="29">
        <f t="shared" si="5"/>
        <v>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" customHeight="1" x14ac:dyDescent="0.2">
      <c r="A46" s="46" t="s">
        <v>80</v>
      </c>
      <c r="B46" s="23" t="s">
        <v>81</v>
      </c>
      <c r="C46" s="24">
        <v>818262022483</v>
      </c>
      <c r="D46" s="25">
        <v>40</v>
      </c>
      <c r="E46" s="26">
        <v>4</v>
      </c>
      <c r="F46" s="27"/>
      <c r="G46" s="28">
        <f t="shared" si="4"/>
        <v>20</v>
      </c>
      <c r="H46" s="29">
        <f t="shared" si="5"/>
        <v>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 customHeight="1" x14ac:dyDescent="0.2">
      <c r="A47" s="47" t="s">
        <v>82</v>
      </c>
      <c r="B47" s="48" t="s">
        <v>83</v>
      </c>
      <c r="C47" s="49">
        <v>818262024005</v>
      </c>
      <c r="D47" s="25">
        <v>55</v>
      </c>
      <c r="E47" s="26">
        <v>4</v>
      </c>
      <c r="F47" s="27"/>
      <c r="G47" s="28">
        <f t="shared" si="4"/>
        <v>27.5</v>
      </c>
      <c r="H47" s="29">
        <f t="shared" si="5"/>
        <v>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47" t="s">
        <v>84</v>
      </c>
      <c r="B48" s="48" t="s">
        <v>85</v>
      </c>
      <c r="C48" s="49">
        <v>818262023695</v>
      </c>
      <c r="D48" s="25">
        <v>12</v>
      </c>
      <c r="E48" s="26">
        <v>8</v>
      </c>
      <c r="F48" s="27"/>
      <c r="G48" s="28">
        <f t="shared" si="4"/>
        <v>6</v>
      </c>
      <c r="H48" s="29">
        <f t="shared" si="5"/>
        <v>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47" t="s">
        <v>86</v>
      </c>
      <c r="B49" s="48" t="s">
        <v>87</v>
      </c>
      <c r="C49" s="49">
        <v>818262023879</v>
      </c>
      <c r="D49" s="50">
        <v>11</v>
      </c>
      <c r="E49" s="51">
        <v>4</v>
      </c>
      <c r="F49" s="52"/>
      <c r="G49" s="53">
        <v>5.5</v>
      </c>
      <c r="H49" s="29">
        <f t="shared" si="5"/>
        <v>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" customHeight="1" x14ac:dyDescent="0.2">
      <c r="A50" s="47" t="s">
        <v>88</v>
      </c>
      <c r="B50" s="54" t="s">
        <v>89</v>
      </c>
      <c r="C50" s="55">
        <v>818262023886</v>
      </c>
      <c r="D50" s="25">
        <v>11</v>
      </c>
      <c r="E50" s="26">
        <v>4</v>
      </c>
      <c r="F50" s="27"/>
      <c r="G50" s="28">
        <f t="shared" ref="G50:G53" si="6">(1-H$2%)*D50</f>
        <v>5.5</v>
      </c>
      <c r="H50" s="29">
        <f t="shared" si="5"/>
        <v>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" customHeight="1" x14ac:dyDescent="0.2">
      <c r="A51" s="56" t="s">
        <v>90</v>
      </c>
      <c r="B51" s="23" t="s">
        <v>91</v>
      </c>
      <c r="C51" s="57" t="s">
        <v>92</v>
      </c>
      <c r="D51" s="25">
        <v>4</v>
      </c>
      <c r="E51" s="26">
        <v>12</v>
      </c>
      <c r="F51" s="27"/>
      <c r="G51" s="28">
        <f t="shared" si="6"/>
        <v>2</v>
      </c>
      <c r="H51" s="29">
        <f t="shared" si="5"/>
        <v>0</v>
      </c>
      <c r="I51" s="5"/>
      <c r="J51" s="58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" customHeight="1" x14ac:dyDescent="0.2">
      <c r="A52" s="56" t="s">
        <v>93</v>
      </c>
      <c r="B52" s="23" t="s">
        <v>94</v>
      </c>
      <c r="C52" s="57">
        <v>818262024951</v>
      </c>
      <c r="D52" s="25">
        <v>17</v>
      </c>
      <c r="E52" s="26">
        <v>4</v>
      </c>
      <c r="F52" s="27"/>
      <c r="G52" s="28">
        <f t="shared" si="6"/>
        <v>8.5</v>
      </c>
      <c r="H52" s="29">
        <f t="shared" si="5"/>
        <v>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" customHeight="1" x14ac:dyDescent="0.2">
      <c r="A53" s="56" t="s">
        <v>95</v>
      </c>
      <c r="B53" s="23" t="s">
        <v>96</v>
      </c>
      <c r="C53" s="57">
        <v>818262024968</v>
      </c>
      <c r="D53" s="25">
        <v>20</v>
      </c>
      <c r="E53" s="26">
        <v>4</v>
      </c>
      <c r="F53" s="27"/>
      <c r="G53" s="28">
        <f t="shared" si="6"/>
        <v>10</v>
      </c>
      <c r="H53" s="29">
        <f t="shared" si="5"/>
        <v>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" customHeight="1" x14ac:dyDescent="0.2">
      <c r="A54" s="56"/>
      <c r="B54" s="23"/>
      <c r="C54" s="57"/>
      <c r="D54" s="25"/>
      <c r="E54" s="26"/>
      <c r="F54" s="27"/>
      <c r="G54" s="28"/>
      <c r="H54" s="29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22" t="s">
        <v>97</v>
      </c>
      <c r="B55" s="23" t="s">
        <v>98</v>
      </c>
      <c r="C55" s="24">
        <v>818262022537</v>
      </c>
      <c r="D55" s="25">
        <v>4</v>
      </c>
      <c r="E55" s="26">
        <v>12</v>
      </c>
      <c r="F55" s="27"/>
      <c r="G55" s="28">
        <f t="shared" ref="G55:G56" si="7">(1-H$2%)*D55</f>
        <v>2</v>
      </c>
      <c r="H55" s="29">
        <f t="shared" ref="H55:H56" si="8">G55*F55</f>
        <v>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 x14ac:dyDescent="0.2">
      <c r="A56" s="22" t="s">
        <v>99</v>
      </c>
      <c r="B56" s="23" t="s">
        <v>100</v>
      </c>
      <c r="C56" s="59">
        <v>818262022544</v>
      </c>
      <c r="D56" s="25">
        <v>17</v>
      </c>
      <c r="E56" s="26">
        <v>4</v>
      </c>
      <c r="F56" s="27"/>
      <c r="G56" s="28">
        <f t="shared" si="7"/>
        <v>8.5</v>
      </c>
      <c r="H56" s="29">
        <f t="shared" si="8"/>
        <v>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 x14ac:dyDescent="0.2">
      <c r="A57" s="22"/>
      <c r="B57" s="23"/>
      <c r="C57" s="59"/>
      <c r="D57" s="25"/>
      <c r="E57" s="26"/>
      <c r="F57" s="27"/>
      <c r="G57" s="28"/>
      <c r="H57" s="29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60" t="s">
        <v>101</v>
      </c>
      <c r="B58" s="48" t="s">
        <v>102</v>
      </c>
      <c r="C58" s="49">
        <v>818262023893</v>
      </c>
      <c r="D58" s="25">
        <v>4</v>
      </c>
      <c r="E58" s="26">
        <v>12</v>
      </c>
      <c r="F58" s="27"/>
      <c r="G58" s="28">
        <f t="shared" ref="G58:G60" si="9">(1-H$2%)*D58</f>
        <v>2</v>
      </c>
      <c r="H58" s="29">
        <f t="shared" ref="H58:H60" si="10">G58*F58</f>
        <v>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60" t="s">
        <v>103</v>
      </c>
      <c r="B59" s="48" t="s">
        <v>104</v>
      </c>
      <c r="C59" s="61">
        <v>818262023909</v>
      </c>
      <c r="D59" s="25">
        <v>17</v>
      </c>
      <c r="E59" s="26">
        <v>4</v>
      </c>
      <c r="F59" s="27"/>
      <c r="G59" s="28">
        <f t="shared" si="9"/>
        <v>8.5</v>
      </c>
      <c r="H59" s="29">
        <f t="shared" si="10"/>
        <v>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customHeight="1" x14ac:dyDescent="0.2">
      <c r="A60" s="62" t="s">
        <v>105</v>
      </c>
      <c r="B60" s="63" t="s">
        <v>106</v>
      </c>
      <c r="C60" s="64">
        <v>818262023916</v>
      </c>
      <c r="D60" s="65">
        <v>40</v>
      </c>
      <c r="E60" s="66">
        <v>4</v>
      </c>
      <c r="F60" s="67"/>
      <c r="G60" s="53">
        <f t="shared" si="9"/>
        <v>20</v>
      </c>
      <c r="H60" s="29">
        <f t="shared" si="10"/>
        <v>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customHeight="1" x14ac:dyDescent="0.2">
      <c r="A61" s="68"/>
      <c r="B61" s="68"/>
      <c r="C61" s="69"/>
      <c r="D61" s="42"/>
      <c r="E61" s="43"/>
      <c r="F61" s="44"/>
      <c r="G61" s="28"/>
      <c r="H61" s="7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customHeight="1" x14ac:dyDescent="0.2">
      <c r="A62" s="335" t="s">
        <v>107</v>
      </c>
      <c r="B62" s="336" t="s">
        <v>355</v>
      </c>
      <c r="C62" s="326">
        <v>818262029178</v>
      </c>
      <c r="D62" s="327">
        <v>4</v>
      </c>
      <c r="E62" s="328">
        <v>12</v>
      </c>
      <c r="F62" s="329"/>
      <c r="G62" s="330">
        <f t="shared" ref="G62:G63" si="11">(1-H$2%)*D62</f>
        <v>2</v>
      </c>
      <c r="H62" s="73">
        <f t="shared" ref="H62:H63" si="12">G62*F62</f>
        <v>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 x14ac:dyDescent="0.2">
      <c r="A63" s="337" t="s">
        <v>108</v>
      </c>
      <c r="B63" s="338" t="s">
        <v>356</v>
      </c>
      <c r="C63" s="331">
        <v>818262029185</v>
      </c>
      <c r="D63" s="332">
        <v>17</v>
      </c>
      <c r="E63" s="333">
        <v>4</v>
      </c>
      <c r="F63" s="329"/>
      <c r="G63" s="334">
        <f t="shared" si="11"/>
        <v>8.5</v>
      </c>
      <c r="H63" s="73">
        <f t="shared" si="12"/>
        <v>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0" customHeight="1" x14ac:dyDescent="0.2">
      <c r="A64" s="260" t="s">
        <v>109</v>
      </c>
      <c r="B64" s="250"/>
      <c r="C64" s="250"/>
      <c r="D64" s="250"/>
      <c r="E64" s="250"/>
      <c r="F64" s="250"/>
      <c r="G64" s="250"/>
      <c r="H64" s="2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22" t="s">
        <v>110</v>
      </c>
      <c r="B65" s="23" t="s">
        <v>111</v>
      </c>
      <c r="C65" s="24">
        <v>852653005730</v>
      </c>
      <c r="D65" s="25">
        <v>9</v>
      </c>
      <c r="E65" s="26">
        <v>12</v>
      </c>
      <c r="F65" s="27"/>
      <c r="G65" s="28">
        <f t="shared" ref="G65:G70" si="13">(1-H$2%)*D65</f>
        <v>4.5</v>
      </c>
      <c r="H65" s="29">
        <f t="shared" ref="H65:H70" si="14">G65*F65</f>
        <v>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22" t="s">
        <v>112</v>
      </c>
      <c r="B66" s="23" t="s">
        <v>113</v>
      </c>
      <c r="C66" s="24">
        <v>818262025507</v>
      </c>
      <c r="D66" s="25">
        <v>9</v>
      </c>
      <c r="E66" s="26">
        <v>12</v>
      </c>
      <c r="F66" s="27"/>
      <c r="G66" s="28">
        <f t="shared" si="13"/>
        <v>4.5</v>
      </c>
      <c r="H66" s="29">
        <f t="shared" si="14"/>
        <v>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22" t="s">
        <v>114</v>
      </c>
      <c r="B67" s="23" t="s">
        <v>115</v>
      </c>
      <c r="C67" s="24">
        <v>818262025521</v>
      </c>
      <c r="D67" s="25">
        <v>9</v>
      </c>
      <c r="E67" s="26">
        <v>12</v>
      </c>
      <c r="F67" s="27"/>
      <c r="G67" s="28">
        <f t="shared" si="13"/>
        <v>4.5</v>
      </c>
      <c r="H67" s="29">
        <f t="shared" si="14"/>
        <v>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22" t="s">
        <v>116</v>
      </c>
      <c r="B68" s="23" t="s">
        <v>117</v>
      </c>
      <c r="C68" s="24">
        <v>818262025491</v>
      </c>
      <c r="D68" s="25">
        <v>9</v>
      </c>
      <c r="E68" s="26">
        <v>12</v>
      </c>
      <c r="F68" s="27"/>
      <c r="G68" s="28">
        <f t="shared" si="13"/>
        <v>4.5</v>
      </c>
      <c r="H68" s="29">
        <f t="shared" si="14"/>
        <v>0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22" t="s">
        <v>118</v>
      </c>
      <c r="B69" s="23" t="s">
        <v>119</v>
      </c>
      <c r="C69" s="24">
        <v>818262025279</v>
      </c>
      <c r="D69" s="25">
        <v>17</v>
      </c>
      <c r="E69" s="26">
        <v>12</v>
      </c>
      <c r="F69" s="27"/>
      <c r="G69" s="28">
        <f t="shared" si="13"/>
        <v>8.5</v>
      </c>
      <c r="H69" s="29">
        <f t="shared" si="14"/>
        <v>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22" t="s">
        <v>120</v>
      </c>
      <c r="B70" s="23" t="s">
        <v>121</v>
      </c>
      <c r="C70" s="24">
        <v>818262025286</v>
      </c>
      <c r="D70" s="25">
        <v>17</v>
      </c>
      <c r="E70" s="26">
        <v>12</v>
      </c>
      <c r="F70" s="27"/>
      <c r="G70" s="28">
        <f t="shared" si="13"/>
        <v>8.5</v>
      </c>
      <c r="H70" s="29">
        <f t="shared" si="14"/>
        <v>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0" customHeight="1" x14ac:dyDescent="0.2">
      <c r="A71" s="257" t="s">
        <v>122</v>
      </c>
      <c r="B71" s="258"/>
      <c r="C71" s="258"/>
      <c r="D71" s="258"/>
      <c r="E71" s="258"/>
      <c r="F71" s="258"/>
      <c r="G71" s="258"/>
      <c r="H71" s="259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" customHeight="1" x14ac:dyDescent="0.2">
      <c r="A72" s="77" t="s">
        <v>123</v>
      </c>
      <c r="B72" s="78" t="s">
        <v>124</v>
      </c>
      <c r="C72" s="79">
        <v>818262020632</v>
      </c>
      <c r="D72" s="25">
        <v>20</v>
      </c>
      <c r="E72" s="26">
        <v>4</v>
      </c>
      <c r="F72" s="27"/>
      <c r="G72" s="28">
        <f t="shared" ref="G72:G78" si="15">(1-H$2%)*D72</f>
        <v>10</v>
      </c>
      <c r="H72" s="29">
        <f t="shared" ref="H72:H78" si="16">G72*F72</f>
        <v>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80" t="s">
        <v>125</v>
      </c>
      <c r="B73" s="81" t="s">
        <v>126</v>
      </c>
      <c r="C73" s="82" t="s">
        <v>127</v>
      </c>
      <c r="D73" s="83">
        <v>5</v>
      </c>
      <c r="E73" s="84">
        <v>12</v>
      </c>
      <c r="F73" s="85"/>
      <c r="G73" s="28">
        <f t="shared" si="15"/>
        <v>2.5</v>
      </c>
      <c r="H73" s="86">
        <f t="shared" si="16"/>
        <v>0</v>
      </c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5.75" customHeight="1" x14ac:dyDescent="0.2">
      <c r="A74" s="80" t="s">
        <v>360</v>
      </c>
      <c r="B74" s="68" t="s">
        <v>128</v>
      </c>
      <c r="C74" s="88">
        <v>818262026801</v>
      </c>
      <c r="D74" s="42">
        <v>12</v>
      </c>
      <c r="E74" s="43">
        <v>8</v>
      </c>
      <c r="F74" s="27"/>
      <c r="G74" s="28">
        <f t="shared" si="15"/>
        <v>6</v>
      </c>
      <c r="H74" s="29">
        <f t="shared" si="16"/>
        <v>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22" t="s">
        <v>129</v>
      </c>
      <c r="B75" s="23" t="s">
        <v>130</v>
      </c>
      <c r="C75" s="24">
        <v>852653005921</v>
      </c>
      <c r="D75" s="25">
        <v>22</v>
      </c>
      <c r="E75" s="26">
        <v>4</v>
      </c>
      <c r="F75" s="27"/>
      <c r="G75" s="28">
        <f t="shared" si="15"/>
        <v>11</v>
      </c>
      <c r="H75" s="29">
        <f t="shared" si="16"/>
        <v>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89" t="s">
        <v>131</v>
      </c>
      <c r="B76" s="68" t="s">
        <v>132</v>
      </c>
      <c r="C76" s="88">
        <v>818262026498</v>
      </c>
      <c r="D76" s="42">
        <v>20</v>
      </c>
      <c r="E76" s="43">
        <v>4</v>
      </c>
      <c r="F76" s="27"/>
      <c r="G76" s="28">
        <f t="shared" si="15"/>
        <v>10</v>
      </c>
      <c r="H76" s="29">
        <f t="shared" si="16"/>
        <v>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89" t="s">
        <v>133</v>
      </c>
      <c r="B77" s="68" t="s">
        <v>134</v>
      </c>
      <c r="C77" s="88">
        <v>818262026481</v>
      </c>
      <c r="D77" s="42">
        <v>44</v>
      </c>
      <c r="E77" s="43">
        <v>4</v>
      </c>
      <c r="F77" s="27"/>
      <c r="G77" s="28">
        <f t="shared" si="15"/>
        <v>22</v>
      </c>
      <c r="H77" s="29">
        <f t="shared" si="16"/>
        <v>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" customHeight="1" x14ac:dyDescent="0.2">
      <c r="A78" s="60" t="s">
        <v>135</v>
      </c>
      <c r="B78" s="48" t="s">
        <v>136</v>
      </c>
      <c r="C78" s="90">
        <v>818262027846</v>
      </c>
      <c r="D78" s="74">
        <v>22</v>
      </c>
      <c r="E78" s="75">
        <v>4</v>
      </c>
      <c r="F78" s="91"/>
      <c r="G78" s="76">
        <f t="shared" si="15"/>
        <v>11</v>
      </c>
      <c r="H78" s="92">
        <f t="shared" si="16"/>
        <v>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0" customHeight="1" x14ac:dyDescent="0.2">
      <c r="A79" s="257" t="s">
        <v>137</v>
      </c>
      <c r="B79" s="258"/>
      <c r="C79" s="258"/>
      <c r="D79" s="258"/>
      <c r="E79" s="258"/>
      <c r="F79" s="258"/>
      <c r="G79" s="258"/>
      <c r="H79" s="259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60" t="s">
        <v>138</v>
      </c>
      <c r="B80" s="48" t="s">
        <v>139</v>
      </c>
      <c r="C80" s="49">
        <v>818262024012</v>
      </c>
      <c r="D80" s="25">
        <v>12</v>
      </c>
      <c r="E80" s="26">
        <v>8</v>
      </c>
      <c r="F80" s="27"/>
      <c r="G80" s="28">
        <f t="shared" ref="G80:G81" si="17">(1-H$2%)*D80</f>
        <v>6</v>
      </c>
      <c r="H80" s="29">
        <f t="shared" ref="H80:H81" si="18">G80*F80</f>
        <v>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60" t="s">
        <v>140</v>
      </c>
      <c r="B81" s="48" t="s">
        <v>141</v>
      </c>
      <c r="C81" s="49">
        <v>818262024029</v>
      </c>
      <c r="D81" s="25">
        <v>12</v>
      </c>
      <c r="E81" s="26">
        <v>8</v>
      </c>
      <c r="F81" s="27"/>
      <c r="G81" s="28">
        <f t="shared" si="17"/>
        <v>6</v>
      </c>
      <c r="H81" s="29">
        <f t="shared" si="18"/>
        <v>0</v>
      </c>
      <c r="I81" s="5"/>
      <c r="J81" s="93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8.5" customHeight="1" x14ac:dyDescent="0.2">
      <c r="A82" s="257" t="s">
        <v>142</v>
      </c>
      <c r="B82" s="258"/>
      <c r="C82" s="258"/>
      <c r="D82" s="258"/>
      <c r="E82" s="258"/>
      <c r="F82" s="258"/>
      <c r="G82" s="258"/>
      <c r="H82" s="25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22" t="s">
        <v>143</v>
      </c>
      <c r="B83" s="23" t="s">
        <v>144</v>
      </c>
      <c r="C83" s="24">
        <v>818262023442</v>
      </c>
      <c r="D83" s="50">
        <v>12</v>
      </c>
      <c r="E83" s="51">
        <v>8</v>
      </c>
      <c r="F83" s="52"/>
      <c r="G83" s="53">
        <f t="shared" ref="G83:G87" si="19">(1-H$2%)*D83</f>
        <v>6</v>
      </c>
      <c r="H83" s="94">
        <f t="shared" ref="H83:H87" si="20">G83*F83</f>
        <v>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22" t="s">
        <v>145</v>
      </c>
      <c r="B84" s="23" t="s">
        <v>146</v>
      </c>
      <c r="C84" s="95">
        <v>818262023428</v>
      </c>
      <c r="D84" s="25">
        <v>12</v>
      </c>
      <c r="E84" s="26">
        <v>8</v>
      </c>
      <c r="F84" s="27"/>
      <c r="G84" s="28">
        <f t="shared" si="19"/>
        <v>6</v>
      </c>
      <c r="H84" s="29">
        <f t="shared" si="20"/>
        <v>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22" t="s">
        <v>147</v>
      </c>
      <c r="B85" s="23" t="s">
        <v>148</v>
      </c>
      <c r="C85" s="24">
        <v>818262023435</v>
      </c>
      <c r="D85" s="25">
        <v>12</v>
      </c>
      <c r="E85" s="26">
        <v>8</v>
      </c>
      <c r="F85" s="27"/>
      <c r="G85" s="28">
        <f t="shared" si="19"/>
        <v>6</v>
      </c>
      <c r="H85" s="29">
        <f t="shared" si="20"/>
        <v>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60" t="s">
        <v>149</v>
      </c>
      <c r="B86" s="48" t="s">
        <v>150</v>
      </c>
      <c r="C86" s="49">
        <v>818262024081</v>
      </c>
      <c r="D86" s="96">
        <v>12</v>
      </c>
      <c r="E86" s="97">
        <v>8</v>
      </c>
      <c r="F86" s="98"/>
      <c r="G86" s="99">
        <f t="shared" si="19"/>
        <v>6</v>
      </c>
      <c r="H86" s="100">
        <f t="shared" si="20"/>
        <v>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203" t="s">
        <v>151</v>
      </c>
      <c r="B87" s="204" t="s">
        <v>346</v>
      </c>
      <c r="C87" s="101">
        <v>818262029192</v>
      </c>
      <c r="D87" s="102">
        <v>12</v>
      </c>
      <c r="E87" s="103">
        <v>8</v>
      </c>
      <c r="F87" s="104"/>
      <c r="G87" s="105">
        <f t="shared" si="19"/>
        <v>6</v>
      </c>
      <c r="H87" s="106">
        <f t="shared" si="20"/>
        <v>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8.5" customHeight="1" x14ac:dyDescent="0.2">
      <c r="A88" s="257" t="s">
        <v>152</v>
      </c>
      <c r="B88" s="258"/>
      <c r="C88" s="258"/>
      <c r="D88" s="258"/>
      <c r="E88" s="258"/>
      <c r="F88" s="258"/>
      <c r="G88" s="258"/>
      <c r="H88" s="259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7" x14ac:dyDescent="0.2">
      <c r="A89" s="22" t="s">
        <v>153</v>
      </c>
      <c r="B89" s="107" t="s">
        <v>154</v>
      </c>
      <c r="C89" s="24">
        <v>818262027037</v>
      </c>
      <c r="D89" s="25">
        <v>4</v>
      </c>
      <c r="E89" s="26">
        <v>12</v>
      </c>
      <c r="F89" s="27"/>
      <c r="G89" s="28">
        <f t="shared" ref="G89:G92" si="21">(1-H$2%)*D89</f>
        <v>2</v>
      </c>
      <c r="H89" s="29">
        <f t="shared" ref="H89:H92" si="22">G89*F89</f>
        <v>0</v>
      </c>
      <c r="I89" s="5"/>
      <c r="J89" s="108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7" x14ac:dyDescent="0.2">
      <c r="A90" s="22" t="s">
        <v>155</v>
      </c>
      <c r="B90" s="107" t="s">
        <v>156</v>
      </c>
      <c r="C90" s="24">
        <v>818262027044</v>
      </c>
      <c r="D90" s="25">
        <v>17</v>
      </c>
      <c r="E90" s="26">
        <v>4</v>
      </c>
      <c r="F90" s="27"/>
      <c r="G90" s="28">
        <f t="shared" si="21"/>
        <v>8.5</v>
      </c>
      <c r="H90" s="29">
        <f t="shared" si="22"/>
        <v>0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7" x14ac:dyDescent="0.2">
      <c r="A91" s="201" t="s">
        <v>157</v>
      </c>
      <c r="B91" s="202" t="s">
        <v>344</v>
      </c>
      <c r="C91" s="49">
        <v>818262029154</v>
      </c>
      <c r="D91" s="74">
        <v>4</v>
      </c>
      <c r="E91" s="75">
        <v>12</v>
      </c>
      <c r="F91" s="27"/>
      <c r="G91" s="76">
        <f t="shared" si="21"/>
        <v>2</v>
      </c>
      <c r="H91" s="73">
        <f t="shared" si="22"/>
        <v>0</v>
      </c>
      <c r="I91" s="5"/>
      <c r="J91" s="93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7" x14ac:dyDescent="0.2">
      <c r="A92" s="201" t="s">
        <v>158</v>
      </c>
      <c r="B92" s="202" t="s">
        <v>345</v>
      </c>
      <c r="C92" s="49">
        <v>818262029161</v>
      </c>
      <c r="D92" s="74">
        <v>17</v>
      </c>
      <c r="E92" s="75">
        <v>4</v>
      </c>
      <c r="F92" s="27"/>
      <c r="G92" s="76">
        <f t="shared" si="21"/>
        <v>8.5</v>
      </c>
      <c r="H92" s="73">
        <f t="shared" si="22"/>
        <v>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8.5" customHeight="1" x14ac:dyDescent="0.2">
      <c r="A93" s="257" t="s">
        <v>159</v>
      </c>
      <c r="B93" s="258"/>
      <c r="C93" s="258"/>
      <c r="D93" s="258"/>
      <c r="E93" s="258"/>
      <c r="F93" s="258"/>
      <c r="G93" s="258"/>
      <c r="H93" s="259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22" t="s">
        <v>160</v>
      </c>
      <c r="B94" s="107" t="s">
        <v>161</v>
      </c>
      <c r="C94" s="24">
        <v>818262020151</v>
      </c>
      <c r="D94" s="25">
        <v>16</v>
      </c>
      <c r="E94" s="26">
        <v>4</v>
      </c>
      <c r="F94" s="27"/>
      <c r="G94" s="28">
        <f t="shared" ref="G94:G97" si="23">(1-H$2%)*D94</f>
        <v>8</v>
      </c>
      <c r="H94" s="29">
        <f t="shared" ref="H94:H97" si="24">G94*F94</f>
        <v>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22" t="s">
        <v>162</v>
      </c>
      <c r="B95" s="107" t="s">
        <v>163</v>
      </c>
      <c r="C95" s="109">
        <v>818262025897</v>
      </c>
      <c r="D95" s="50">
        <v>10</v>
      </c>
      <c r="E95" s="51">
        <v>12</v>
      </c>
      <c r="F95" s="52"/>
      <c r="G95" s="28">
        <f t="shared" si="23"/>
        <v>5</v>
      </c>
      <c r="H95" s="29">
        <f t="shared" si="24"/>
        <v>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110" t="s">
        <v>164</v>
      </c>
      <c r="B96" s="111" t="s">
        <v>165</v>
      </c>
      <c r="C96" s="109">
        <v>818262027488</v>
      </c>
      <c r="D96" s="50">
        <v>192</v>
      </c>
      <c r="E96" s="51">
        <v>1</v>
      </c>
      <c r="F96" s="52"/>
      <c r="G96" s="53">
        <f t="shared" si="23"/>
        <v>96</v>
      </c>
      <c r="H96" s="94">
        <f t="shared" si="24"/>
        <v>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205" t="s">
        <v>166</v>
      </c>
      <c r="B97" s="206" t="s">
        <v>347</v>
      </c>
      <c r="C97" s="112">
        <v>818262029710</v>
      </c>
      <c r="D97" s="113">
        <v>120</v>
      </c>
      <c r="E97" s="114">
        <v>1</v>
      </c>
      <c r="F97" s="115"/>
      <c r="G97" s="116">
        <f t="shared" si="23"/>
        <v>60</v>
      </c>
      <c r="H97" s="117">
        <f t="shared" si="24"/>
        <v>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8.5" customHeight="1" x14ac:dyDescent="0.2">
      <c r="A98" s="257" t="s">
        <v>167</v>
      </c>
      <c r="B98" s="258"/>
      <c r="C98" s="258"/>
      <c r="D98" s="258"/>
      <c r="E98" s="258"/>
      <c r="F98" s="258"/>
      <c r="G98" s="258"/>
      <c r="H98" s="259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22" t="s">
        <v>168</v>
      </c>
      <c r="B99" s="23" t="s">
        <v>169</v>
      </c>
      <c r="C99" s="24">
        <v>818262020571</v>
      </c>
      <c r="D99" s="25">
        <v>6</v>
      </c>
      <c r="E99" s="26">
        <v>12</v>
      </c>
      <c r="F99" s="27"/>
      <c r="G99" s="28">
        <v>2.5</v>
      </c>
      <c r="H99" s="29">
        <f t="shared" ref="H99:H105" si="25">G99*F99</f>
        <v>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22" t="s">
        <v>170</v>
      </c>
      <c r="B100" s="23" t="s">
        <v>171</v>
      </c>
      <c r="C100" s="24">
        <v>818262020557</v>
      </c>
      <c r="D100" s="25">
        <v>6</v>
      </c>
      <c r="E100" s="26">
        <v>12</v>
      </c>
      <c r="F100" s="27"/>
      <c r="G100" s="28">
        <v>2.5</v>
      </c>
      <c r="H100" s="29">
        <f t="shared" si="25"/>
        <v>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22" t="s">
        <v>172</v>
      </c>
      <c r="B101" s="23" t="s">
        <v>173</v>
      </c>
      <c r="C101" s="24">
        <v>818262020564</v>
      </c>
      <c r="D101" s="25">
        <v>6</v>
      </c>
      <c r="E101" s="26">
        <v>12</v>
      </c>
      <c r="F101" s="27"/>
      <c r="G101" s="28">
        <v>2.5</v>
      </c>
      <c r="H101" s="29">
        <f t="shared" si="25"/>
        <v>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118" t="s">
        <v>174</v>
      </c>
      <c r="B102" s="119" t="s">
        <v>175</v>
      </c>
      <c r="C102" s="120">
        <v>818262024159</v>
      </c>
      <c r="D102" s="121">
        <v>6</v>
      </c>
      <c r="E102" s="122">
        <v>12</v>
      </c>
      <c r="F102" s="123"/>
      <c r="G102" s="28">
        <v>2.5</v>
      </c>
      <c r="H102" s="124">
        <f t="shared" si="25"/>
        <v>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22" t="s">
        <v>176</v>
      </c>
      <c r="B103" s="23" t="s">
        <v>177</v>
      </c>
      <c r="C103" s="24" t="s">
        <v>178</v>
      </c>
      <c r="D103" s="121">
        <v>6</v>
      </c>
      <c r="E103" s="122">
        <v>12</v>
      </c>
      <c r="F103" s="123"/>
      <c r="G103" s="28">
        <v>2.5</v>
      </c>
      <c r="H103" s="124">
        <f t="shared" si="25"/>
        <v>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118" t="s">
        <v>179</v>
      </c>
      <c r="B104" s="23" t="s">
        <v>180</v>
      </c>
      <c r="C104" s="120">
        <v>818262025460</v>
      </c>
      <c r="D104" s="121">
        <v>6</v>
      </c>
      <c r="E104" s="122">
        <v>12</v>
      </c>
      <c r="F104" s="123"/>
      <c r="G104" s="28">
        <v>2.5</v>
      </c>
      <c r="H104" s="124">
        <f t="shared" si="25"/>
        <v>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77" t="s">
        <v>181</v>
      </c>
      <c r="B105" s="78" t="s">
        <v>182</v>
      </c>
      <c r="C105" s="125">
        <v>818262025477</v>
      </c>
      <c r="D105" s="50">
        <v>6</v>
      </c>
      <c r="E105" s="51">
        <v>12</v>
      </c>
      <c r="F105" s="52"/>
      <c r="G105" s="28">
        <v>2.5</v>
      </c>
      <c r="H105" s="94">
        <f t="shared" si="25"/>
        <v>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 x14ac:dyDescent="0.2">
      <c r="A106" s="267" t="s">
        <v>183</v>
      </c>
      <c r="B106" s="258"/>
      <c r="C106" s="258"/>
      <c r="D106" s="258"/>
      <c r="E106" s="258"/>
      <c r="F106" s="258"/>
      <c r="G106" s="258"/>
      <c r="H106" s="259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60" t="s">
        <v>184</v>
      </c>
      <c r="B107" s="48" t="s">
        <v>185</v>
      </c>
      <c r="C107" s="90">
        <v>818262027167</v>
      </c>
      <c r="D107" s="74">
        <v>9</v>
      </c>
      <c r="E107" s="75">
        <v>12</v>
      </c>
      <c r="F107" s="27"/>
      <c r="G107" s="76">
        <f t="shared" ref="G107:G111" si="26">(1-H$2%)*D107</f>
        <v>4.5</v>
      </c>
      <c r="H107" s="126">
        <f t="shared" ref="H107:H111" si="27">G107*F107</f>
        <v>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60" t="s">
        <v>186</v>
      </c>
      <c r="B108" s="48" t="s">
        <v>187</v>
      </c>
      <c r="C108" s="90">
        <v>818262027501</v>
      </c>
      <c r="D108" s="74">
        <v>32</v>
      </c>
      <c r="E108" s="75">
        <v>4</v>
      </c>
      <c r="F108" s="27"/>
      <c r="G108" s="76">
        <f t="shared" si="26"/>
        <v>16</v>
      </c>
      <c r="H108" s="126">
        <f t="shared" si="27"/>
        <v>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60" t="s">
        <v>188</v>
      </c>
      <c r="B109" s="48" t="s">
        <v>189</v>
      </c>
      <c r="C109" s="90">
        <v>818262027174</v>
      </c>
      <c r="D109" s="74">
        <v>15</v>
      </c>
      <c r="E109" s="75">
        <v>4</v>
      </c>
      <c r="F109" s="27"/>
      <c r="G109" s="76">
        <f t="shared" si="26"/>
        <v>7.5</v>
      </c>
      <c r="H109" s="126">
        <f t="shared" si="27"/>
        <v>0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48" t="s">
        <v>190</v>
      </c>
      <c r="B110" s="48" t="s">
        <v>191</v>
      </c>
      <c r="C110" s="49">
        <v>818262027150</v>
      </c>
      <c r="D110" s="74">
        <v>4</v>
      </c>
      <c r="E110" s="75">
        <v>12</v>
      </c>
      <c r="F110" s="27"/>
      <c r="G110" s="76">
        <f t="shared" si="26"/>
        <v>2</v>
      </c>
      <c r="H110" s="126">
        <f t="shared" si="27"/>
        <v>0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thickBot="1" x14ac:dyDescent="0.25">
      <c r="A111" s="48" t="s">
        <v>192</v>
      </c>
      <c r="B111" s="48" t="s">
        <v>193</v>
      </c>
      <c r="C111" s="49">
        <v>818262027143</v>
      </c>
      <c r="D111" s="74">
        <v>17</v>
      </c>
      <c r="E111" s="75">
        <v>4</v>
      </c>
      <c r="F111" s="27"/>
      <c r="G111" s="76">
        <f t="shared" si="26"/>
        <v>8.5</v>
      </c>
      <c r="H111" s="126">
        <f t="shared" si="27"/>
        <v>0</v>
      </c>
      <c r="I111" s="5"/>
      <c r="J111" s="127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8.5" customHeight="1" x14ac:dyDescent="0.2">
      <c r="A112" s="268" t="s">
        <v>194</v>
      </c>
      <c r="B112" s="258"/>
      <c r="C112" s="258"/>
      <c r="D112" s="258"/>
      <c r="E112" s="258"/>
      <c r="F112" s="258"/>
      <c r="G112" s="258"/>
      <c r="H112" s="259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s="194" customFormat="1" ht="16" x14ac:dyDescent="0.2">
      <c r="A113" s="227" t="s">
        <v>195</v>
      </c>
      <c r="B113" s="228" t="s">
        <v>196</v>
      </c>
      <c r="C113" s="229">
        <v>810219680074</v>
      </c>
      <c r="D113" s="230">
        <v>24</v>
      </c>
      <c r="E113" s="231">
        <v>4</v>
      </c>
      <c r="F113" s="191"/>
      <c r="G113" s="232">
        <v>12</v>
      </c>
      <c r="H113" s="92">
        <f t="shared" ref="H113:H120" si="28">G113*F113</f>
        <v>0</v>
      </c>
      <c r="I113" s="192"/>
      <c r="J113" s="193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</row>
    <row r="114" spans="1:26" s="194" customFormat="1" ht="16" x14ac:dyDescent="0.2">
      <c r="A114" s="227" t="s">
        <v>197</v>
      </c>
      <c r="B114" s="228" t="s">
        <v>198</v>
      </c>
      <c r="C114" s="229">
        <v>810219680050</v>
      </c>
      <c r="D114" s="230">
        <v>20</v>
      </c>
      <c r="E114" s="231">
        <v>4</v>
      </c>
      <c r="F114" s="191"/>
      <c r="G114" s="232">
        <v>10</v>
      </c>
      <c r="H114" s="92">
        <f t="shared" si="28"/>
        <v>0</v>
      </c>
      <c r="I114" s="192"/>
      <c r="J114" s="193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</row>
    <row r="115" spans="1:26" s="194" customFormat="1" ht="16" x14ac:dyDescent="0.2">
      <c r="A115" s="227" t="s">
        <v>199</v>
      </c>
      <c r="B115" s="228" t="s">
        <v>200</v>
      </c>
      <c r="C115" s="229">
        <v>810219680067</v>
      </c>
      <c r="D115" s="230">
        <v>18</v>
      </c>
      <c r="E115" s="231">
        <v>4</v>
      </c>
      <c r="F115" s="191"/>
      <c r="G115" s="232">
        <v>9</v>
      </c>
      <c r="H115" s="92">
        <f t="shared" si="28"/>
        <v>0</v>
      </c>
      <c r="I115" s="192"/>
      <c r="J115" s="193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</row>
    <row r="116" spans="1:26" s="194" customFormat="1" ht="16" x14ac:dyDescent="0.2">
      <c r="A116" s="227" t="s">
        <v>201</v>
      </c>
      <c r="B116" s="228" t="s">
        <v>202</v>
      </c>
      <c r="C116" s="229">
        <v>810219680081</v>
      </c>
      <c r="D116" s="230">
        <v>18</v>
      </c>
      <c r="E116" s="231">
        <v>4</v>
      </c>
      <c r="F116" s="191"/>
      <c r="G116" s="232">
        <v>9</v>
      </c>
      <c r="H116" s="92">
        <f t="shared" si="28"/>
        <v>0</v>
      </c>
      <c r="I116" s="192"/>
      <c r="J116" s="193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</row>
    <row r="117" spans="1:26" s="194" customFormat="1" ht="16" x14ac:dyDescent="0.2">
      <c r="A117" s="235" t="s">
        <v>211</v>
      </c>
      <c r="B117" s="233" t="s">
        <v>212</v>
      </c>
      <c r="C117" s="128">
        <v>818262029574</v>
      </c>
      <c r="D117" s="129">
        <v>18</v>
      </c>
      <c r="E117" s="130">
        <v>4</v>
      </c>
      <c r="F117" s="131"/>
      <c r="G117" s="116">
        <f t="shared" ref="G117:G120" si="29">(1-H$2%)*D117</f>
        <v>9</v>
      </c>
      <c r="H117" s="132">
        <f t="shared" si="28"/>
        <v>0</v>
      </c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</row>
    <row r="118" spans="1:26" s="194" customFormat="1" ht="16" x14ac:dyDescent="0.2">
      <c r="A118" s="236" t="s">
        <v>213</v>
      </c>
      <c r="B118" s="234" t="s">
        <v>214</v>
      </c>
      <c r="C118" s="128">
        <v>818262029598</v>
      </c>
      <c r="D118" s="129">
        <v>20</v>
      </c>
      <c r="E118" s="75">
        <v>4</v>
      </c>
      <c r="F118" s="91"/>
      <c r="G118" s="116">
        <f t="shared" si="29"/>
        <v>10</v>
      </c>
      <c r="H118" s="132">
        <f t="shared" si="28"/>
        <v>0</v>
      </c>
      <c r="I118" s="192"/>
      <c r="J118" s="193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</row>
    <row r="119" spans="1:26" s="194" customFormat="1" ht="16" x14ac:dyDescent="0.2">
      <c r="A119" s="237" t="s">
        <v>215</v>
      </c>
      <c r="B119" s="233" t="s">
        <v>216</v>
      </c>
      <c r="C119" s="128">
        <v>818262029581</v>
      </c>
      <c r="D119" s="129">
        <v>15</v>
      </c>
      <c r="E119" s="130">
        <v>4</v>
      </c>
      <c r="F119" s="131"/>
      <c r="G119" s="116">
        <f t="shared" si="29"/>
        <v>7.5</v>
      </c>
      <c r="H119" s="132">
        <f t="shared" si="28"/>
        <v>0</v>
      </c>
      <c r="I119" s="192"/>
      <c r="J119" s="193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</row>
    <row r="120" spans="1:26" s="194" customFormat="1" ht="16" x14ac:dyDescent="0.2">
      <c r="A120" s="236" t="s">
        <v>217</v>
      </c>
      <c r="B120" s="234" t="s">
        <v>218</v>
      </c>
      <c r="C120" s="133">
        <v>818262029604</v>
      </c>
      <c r="D120" s="74">
        <v>20</v>
      </c>
      <c r="E120" s="75">
        <v>4</v>
      </c>
      <c r="F120" s="91"/>
      <c r="G120" s="76">
        <f t="shared" si="29"/>
        <v>10</v>
      </c>
      <c r="H120" s="92">
        <f t="shared" si="28"/>
        <v>0</v>
      </c>
      <c r="I120" s="192"/>
      <c r="J120" s="193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</row>
    <row r="121" spans="1:26" ht="17" thickBot="1" x14ac:dyDescent="0.25">
      <c r="A121" s="183"/>
      <c r="B121" s="184"/>
      <c r="C121" s="185"/>
      <c r="D121" s="186"/>
      <c r="E121" s="187"/>
      <c r="F121" s="188"/>
      <c r="G121" s="189"/>
      <c r="H121" s="190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8.5" customHeight="1" x14ac:dyDescent="0.2">
      <c r="A122" s="268" t="s">
        <v>343</v>
      </c>
      <c r="B122" s="258"/>
      <c r="C122" s="258"/>
      <c r="D122" s="258"/>
      <c r="E122" s="258"/>
      <c r="F122" s="258"/>
      <c r="G122" s="258"/>
      <c r="H122" s="259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s="194" customFormat="1" ht="16" x14ac:dyDescent="0.2">
      <c r="A123" s="211" t="s">
        <v>203</v>
      </c>
      <c r="B123" s="212" t="s">
        <v>204</v>
      </c>
      <c r="C123" s="213">
        <v>818262028826</v>
      </c>
      <c r="D123" s="214">
        <v>17</v>
      </c>
      <c r="E123" s="215">
        <v>4</v>
      </c>
      <c r="F123" s="195"/>
      <c r="G123" s="216">
        <v>8.5</v>
      </c>
      <c r="H123" s="196">
        <f t="shared" ref="H123:H128" si="30">G123*F123</f>
        <v>0</v>
      </c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</row>
    <row r="124" spans="1:26" s="194" customFormat="1" ht="16" x14ac:dyDescent="0.2">
      <c r="A124" s="211" t="s">
        <v>205</v>
      </c>
      <c r="B124" s="212" t="s">
        <v>206</v>
      </c>
      <c r="C124" s="213">
        <v>818262029819</v>
      </c>
      <c r="D124" s="214">
        <v>17</v>
      </c>
      <c r="E124" s="215">
        <v>4</v>
      </c>
      <c r="F124" s="195"/>
      <c r="G124" s="216">
        <v>8.5</v>
      </c>
      <c r="H124" s="196">
        <f t="shared" si="30"/>
        <v>0</v>
      </c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</row>
    <row r="125" spans="1:26" s="194" customFormat="1" ht="16" x14ac:dyDescent="0.2">
      <c r="A125" s="217" t="s">
        <v>207</v>
      </c>
      <c r="B125" s="212" t="s">
        <v>208</v>
      </c>
      <c r="C125" s="218">
        <v>818262029840</v>
      </c>
      <c r="D125" s="219">
        <v>24</v>
      </c>
      <c r="E125" s="220">
        <v>4</v>
      </c>
      <c r="F125" s="198"/>
      <c r="G125" s="216">
        <v>12</v>
      </c>
      <c r="H125" s="196">
        <f t="shared" si="30"/>
        <v>0</v>
      </c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</row>
    <row r="126" spans="1:26" s="194" customFormat="1" ht="16" x14ac:dyDescent="0.2">
      <c r="A126" s="221" t="s">
        <v>209</v>
      </c>
      <c r="B126" s="222" t="s">
        <v>210</v>
      </c>
      <c r="C126" s="223">
        <v>818262029987</v>
      </c>
      <c r="D126" s="224">
        <v>17</v>
      </c>
      <c r="E126" s="225">
        <v>4</v>
      </c>
      <c r="F126" s="200"/>
      <c r="G126" s="226">
        <v>8.5</v>
      </c>
      <c r="H126" s="199">
        <f t="shared" si="30"/>
        <v>0</v>
      </c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</row>
    <row r="127" spans="1:26" ht="15.75" customHeight="1" x14ac:dyDescent="0.2">
      <c r="A127" s="167" t="s">
        <v>300</v>
      </c>
      <c r="B127" s="168" t="s">
        <v>301</v>
      </c>
      <c r="C127" s="169"/>
      <c r="D127" s="169"/>
      <c r="E127" s="170">
        <v>1</v>
      </c>
      <c r="F127" s="163"/>
      <c r="G127" s="171">
        <v>564</v>
      </c>
      <c r="H127" s="158">
        <f t="shared" si="30"/>
        <v>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167" t="s">
        <v>302</v>
      </c>
      <c r="B128" s="168" t="s">
        <v>303</v>
      </c>
      <c r="C128" s="169"/>
      <c r="D128" s="169"/>
      <c r="E128" s="170">
        <v>1</v>
      </c>
      <c r="F128" s="163"/>
      <c r="G128" s="171">
        <v>468</v>
      </c>
      <c r="H128" s="158">
        <f t="shared" si="30"/>
        <v>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" thickBot="1" x14ac:dyDescent="0.25">
      <c r="A129" s="183"/>
      <c r="B129" s="184"/>
      <c r="C129" s="185"/>
      <c r="D129" s="186"/>
      <c r="E129" s="187"/>
      <c r="F129" s="188"/>
      <c r="G129" s="189"/>
      <c r="H129" s="190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8.5" customHeight="1" x14ac:dyDescent="0.2">
      <c r="A130" s="268" t="s">
        <v>228</v>
      </c>
      <c r="B130" s="258"/>
      <c r="C130" s="258"/>
      <c r="D130" s="258"/>
      <c r="E130" s="258"/>
      <c r="F130" s="258"/>
      <c r="G130" s="258"/>
      <c r="H130" s="259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6" x14ac:dyDescent="0.2">
      <c r="A131" s="207" t="s">
        <v>219</v>
      </c>
      <c r="B131" s="208" t="s">
        <v>348</v>
      </c>
      <c r="C131" s="133">
        <v>818262029352</v>
      </c>
      <c r="D131" s="129">
        <v>18</v>
      </c>
      <c r="E131" s="75">
        <v>4</v>
      </c>
      <c r="F131" s="91"/>
      <c r="G131" s="116">
        <f t="shared" ref="G131:G136" si="31">(1-H$2%)*D131</f>
        <v>9</v>
      </c>
      <c r="H131" s="132">
        <f t="shared" ref="H131:H136" si="32">G131*F131</f>
        <v>0</v>
      </c>
      <c r="I131" s="5"/>
      <c r="J131" s="10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6" x14ac:dyDescent="0.2">
      <c r="A132" s="207" t="s">
        <v>220</v>
      </c>
      <c r="B132" s="208" t="s">
        <v>349</v>
      </c>
      <c r="C132" s="128">
        <v>818262029338</v>
      </c>
      <c r="D132" s="129">
        <v>18</v>
      </c>
      <c r="E132" s="130">
        <v>4</v>
      </c>
      <c r="F132" s="131"/>
      <c r="G132" s="116">
        <f t="shared" si="31"/>
        <v>9</v>
      </c>
      <c r="H132" s="132">
        <f t="shared" si="32"/>
        <v>0</v>
      </c>
      <c r="I132" s="5"/>
      <c r="J132" s="108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6" x14ac:dyDescent="0.2">
      <c r="A133" s="207" t="s">
        <v>221</v>
      </c>
      <c r="B133" s="208" t="s">
        <v>350</v>
      </c>
      <c r="C133" s="133">
        <v>818262029345</v>
      </c>
      <c r="D133" s="74">
        <v>18</v>
      </c>
      <c r="E133" s="75">
        <v>4</v>
      </c>
      <c r="F133" s="91"/>
      <c r="G133" s="76">
        <f t="shared" si="31"/>
        <v>9</v>
      </c>
      <c r="H133" s="92">
        <f t="shared" si="32"/>
        <v>0</v>
      </c>
      <c r="I133" s="5"/>
      <c r="J133" s="108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6" x14ac:dyDescent="0.2">
      <c r="A134" s="134" t="s">
        <v>222</v>
      </c>
      <c r="B134" s="135" t="s">
        <v>223</v>
      </c>
      <c r="C134" s="136">
        <v>818262028003</v>
      </c>
      <c r="D134" s="71">
        <v>24</v>
      </c>
      <c r="E134" s="72">
        <v>4</v>
      </c>
      <c r="F134" s="123"/>
      <c r="G134" s="28">
        <f t="shared" si="31"/>
        <v>12</v>
      </c>
      <c r="H134" s="137">
        <f t="shared" si="32"/>
        <v>0</v>
      </c>
      <c r="I134" s="5"/>
      <c r="J134" s="108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6" x14ac:dyDescent="0.2">
      <c r="A135" s="138" t="s">
        <v>224</v>
      </c>
      <c r="B135" s="54" t="s">
        <v>225</v>
      </c>
      <c r="C135" s="139">
        <v>818262028010</v>
      </c>
      <c r="D135" s="129">
        <v>22</v>
      </c>
      <c r="E135" s="130">
        <v>4</v>
      </c>
      <c r="F135" s="52"/>
      <c r="G135" s="53">
        <f t="shared" si="31"/>
        <v>11</v>
      </c>
      <c r="H135" s="140">
        <f t="shared" si="32"/>
        <v>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" x14ac:dyDescent="0.2">
      <c r="A136" s="60" t="s">
        <v>226</v>
      </c>
      <c r="B136" s="48" t="s">
        <v>227</v>
      </c>
      <c r="C136" s="90">
        <v>818262027990</v>
      </c>
      <c r="D136" s="74">
        <v>22</v>
      </c>
      <c r="E136" s="75">
        <v>4</v>
      </c>
      <c r="F136" s="27"/>
      <c r="G136" s="28">
        <f t="shared" si="31"/>
        <v>11</v>
      </c>
      <c r="H136" s="126">
        <f t="shared" si="32"/>
        <v>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141" t="s">
        <v>229</v>
      </c>
      <c r="B137" s="142" t="s">
        <v>230</v>
      </c>
      <c r="C137" s="34" t="s">
        <v>231</v>
      </c>
      <c r="D137" s="25">
        <v>20</v>
      </c>
      <c r="E137" s="26">
        <v>4</v>
      </c>
      <c r="F137" s="27"/>
      <c r="G137" s="28">
        <f t="shared" ref="G137:G149" si="33">(1-H$2%)*D137</f>
        <v>10</v>
      </c>
      <c r="H137" s="126">
        <f t="shared" ref="H137:H150" si="34">G137*F137</f>
        <v>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22" t="s">
        <v>232</v>
      </c>
      <c r="B138" s="23" t="s">
        <v>233</v>
      </c>
      <c r="C138" s="90">
        <v>818262024593</v>
      </c>
      <c r="D138" s="25">
        <v>24</v>
      </c>
      <c r="E138" s="26">
        <v>4</v>
      </c>
      <c r="F138" s="27"/>
      <c r="G138" s="28">
        <f t="shared" si="33"/>
        <v>12</v>
      </c>
      <c r="H138" s="126">
        <f t="shared" si="34"/>
        <v>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22" t="s">
        <v>234</v>
      </c>
      <c r="B139" s="23" t="s">
        <v>235</v>
      </c>
      <c r="C139" s="90">
        <v>818262024807</v>
      </c>
      <c r="D139" s="25">
        <v>32</v>
      </c>
      <c r="E139" s="26">
        <v>4</v>
      </c>
      <c r="F139" s="27"/>
      <c r="G139" s="28">
        <f t="shared" si="33"/>
        <v>16</v>
      </c>
      <c r="H139" s="126">
        <f t="shared" si="34"/>
        <v>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89" t="s">
        <v>236</v>
      </c>
      <c r="B140" s="68" t="s">
        <v>237</v>
      </c>
      <c r="C140" s="144">
        <v>818262020137</v>
      </c>
      <c r="D140" s="42">
        <v>95</v>
      </c>
      <c r="E140" s="43">
        <v>4</v>
      </c>
      <c r="F140" s="27"/>
      <c r="G140" s="28">
        <f t="shared" si="33"/>
        <v>47.5</v>
      </c>
      <c r="H140" s="126">
        <f t="shared" si="34"/>
        <v>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22" t="s">
        <v>238</v>
      </c>
      <c r="B141" s="23" t="s">
        <v>239</v>
      </c>
      <c r="C141" s="143">
        <v>818262026573</v>
      </c>
      <c r="D141" s="25">
        <v>18</v>
      </c>
      <c r="E141" s="26">
        <v>4</v>
      </c>
      <c r="F141" s="27"/>
      <c r="G141" s="28">
        <f t="shared" si="33"/>
        <v>9</v>
      </c>
      <c r="H141" s="126">
        <f t="shared" si="34"/>
        <v>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60" t="s">
        <v>240</v>
      </c>
      <c r="B142" s="48" t="s">
        <v>241</v>
      </c>
      <c r="C142" s="90">
        <v>818262027358</v>
      </c>
      <c r="D142" s="74">
        <v>20</v>
      </c>
      <c r="E142" s="75">
        <v>4</v>
      </c>
      <c r="F142" s="27"/>
      <c r="G142" s="76">
        <f t="shared" si="33"/>
        <v>10</v>
      </c>
      <c r="H142" s="126">
        <f t="shared" si="34"/>
        <v>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60" t="s">
        <v>242</v>
      </c>
      <c r="B143" s="48" t="s">
        <v>243</v>
      </c>
      <c r="C143" s="90">
        <v>818262025835</v>
      </c>
      <c r="D143" s="74">
        <v>22</v>
      </c>
      <c r="E143" s="75">
        <v>4</v>
      </c>
      <c r="F143" s="27"/>
      <c r="G143" s="76">
        <f t="shared" si="33"/>
        <v>11</v>
      </c>
      <c r="H143" s="126">
        <f t="shared" si="34"/>
        <v>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60" t="s">
        <v>244</v>
      </c>
      <c r="B144" s="48" t="s">
        <v>245</v>
      </c>
      <c r="C144" s="90">
        <v>818262024814</v>
      </c>
      <c r="D144" s="74">
        <v>28</v>
      </c>
      <c r="E144" s="75">
        <v>4</v>
      </c>
      <c r="F144" s="27"/>
      <c r="G144" s="76">
        <f t="shared" si="33"/>
        <v>14</v>
      </c>
      <c r="H144" s="126">
        <f t="shared" si="34"/>
        <v>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60" t="s">
        <v>246</v>
      </c>
      <c r="B145" s="48" t="s">
        <v>247</v>
      </c>
      <c r="C145" s="90">
        <v>818262027365</v>
      </c>
      <c r="D145" s="74">
        <v>20</v>
      </c>
      <c r="E145" s="75">
        <v>4</v>
      </c>
      <c r="F145" s="27"/>
      <c r="G145" s="76">
        <f t="shared" si="33"/>
        <v>10</v>
      </c>
      <c r="H145" s="126">
        <f t="shared" si="34"/>
        <v>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22" t="s">
        <v>248</v>
      </c>
      <c r="B146" s="23" t="s">
        <v>249</v>
      </c>
      <c r="C146" s="143">
        <v>818262026580</v>
      </c>
      <c r="D146" s="25">
        <v>20</v>
      </c>
      <c r="E146" s="26">
        <v>4</v>
      </c>
      <c r="F146" s="27"/>
      <c r="G146" s="45">
        <f t="shared" si="33"/>
        <v>10</v>
      </c>
      <c r="H146" s="126">
        <f t="shared" si="34"/>
        <v>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89" t="s">
        <v>250</v>
      </c>
      <c r="B147" s="68" t="s">
        <v>251</v>
      </c>
      <c r="C147" s="144">
        <v>818262027495</v>
      </c>
      <c r="D147" s="42">
        <v>33</v>
      </c>
      <c r="E147" s="43">
        <v>4</v>
      </c>
      <c r="F147" s="27"/>
      <c r="G147" s="45">
        <f t="shared" si="33"/>
        <v>16.5</v>
      </c>
      <c r="H147" s="126">
        <f t="shared" si="34"/>
        <v>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89" t="s">
        <v>252</v>
      </c>
      <c r="B148" s="68" t="s">
        <v>253</v>
      </c>
      <c r="C148" s="144">
        <v>818262027471</v>
      </c>
      <c r="D148" s="42">
        <v>33</v>
      </c>
      <c r="E148" s="43">
        <v>4</v>
      </c>
      <c r="F148" s="27"/>
      <c r="G148" s="45">
        <f t="shared" si="33"/>
        <v>16.5</v>
      </c>
      <c r="H148" s="126">
        <f t="shared" si="34"/>
        <v>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89" t="s">
        <v>254</v>
      </c>
      <c r="B149" s="68" t="s">
        <v>255</v>
      </c>
      <c r="C149" s="144">
        <v>818262027457</v>
      </c>
      <c r="D149" s="42">
        <v>17</v>
      </c>
      <c r="E149" s="43">
        <v>4</v>
      </c>
      <c r="F149" s="27"/>
      <c r="G149" s="45">
        <f t="shared" si="33"/>
        <v>8.5</v>
      </c>
      <c r="H149" s="126">
        <f t="shared" si="34"/>
        <v>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89" t="s">
        <v>256</v>
      </c>
      <c r="B150" s="68" t="s">
        <v>257</v>
      </c>
      <c r="C150" s="144">
        <v>818262027464</v>
      </c>
      <c r="D150" s="42">
        <v>19</v>
      </c>
      <c r="E150" s="43">
        <v>4</v>
      </c>
      <c r="F150" s="27"/>
      <c r="G150" s="45">
        <v>9</v>
      </c>
      <c r="H150" s="126">
        <f t="shared" si="34"/>
        <v>0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thickBot="1" x14ac:dyDescent="0.25">
      <c r="A151" s="269" t="s">
        <v>258</v>
      </c>
      <c r="B151" s="270"/>
      <c r="C151" s="270"/>
      <c r="D151" s="270"/>
      <c r="E151" s="270"/>
      <c r="F151" s="270"/>
      <c r="G151" s="271"/>
      <c r="H151" s="145">
        <f>SUM(H23:H150)</f>
        <v>0</v>
      </c>
      <c r="I151" s="5"/>
      <c r="J151" s="146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147"/>
      <c r="B152" s="148"/>
      <c r="C152" s="17"/>
      <c r="D152" s="14"/>
      <c r="E152" s="14"/>
      <c r="F152" s="10"/>
      <c r="G152" s="5"/>
      <c r="H152" s="149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272" t="s">
        <v>259</v>
      </c>
      <c r="B153" s="273"/>
      <c r="C153" s="273"/>
      <c r="D153" s="274"/>
      <c r="E153" s="277" t="s">
        <v>23</v>
      </c>
      <c r="F153" s="277" t="s">
        <v>260</v>
      </c>
      <c r="G153" s="277" t="s">
        <v>261</v>
      </c>
      <c r="H153" s="279" t="s">
        <v>262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275"/>
      <c r="B154" s="250"/>
      <c r="C154" s="250"/>
      <c r="D154" s="276"/>
      <c r="E154" s="278"/>
      <c r="F154" s="278"/>
      <c r="G154" s="278"/>
      <c r="H154" s="280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110" t="s">
        <v>263</v>
      </c>
      <c r="B155" s="281" t="s">
        <v>264</v>
      </c>
      <c r="C155" s="282"/>
      <c r="D155" s="282"/>
      <c r="E155" s="51">
        <v>1</v>
      </c>
      <c r="F155" s="150"/>
      <c r="G155" s="151">
        <v>65</v>
      </c>
      <c r="H155" s="152">
        <f t="shared" ref="H155:H159" si="35">G155*F155</f>
        <v>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153" t="s">
        <v>265</v>
      </c>
      <c r="B156" s="283" t="s">
        <v>266</v>
      </c>
      <c r="C156" s="282"/>
      <c r="D156" s="282"/>
      <c r="E156" s="51">
        <v>1</v>
      </c>
      <c r="F156" s="150"/>
      <c r="G156" s="151">
        <v>125</v>
      </c>
      <c r="H156" s="152">
        <f t="shared" si="35"/>
        <v>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110" t="s">
        <v>267</v>
      </c>
      <c r="B157" s="288" t="s">
        <v>268</v>
      </c>
      <c r="C157" s="282"/>
      <c r="D157" s="282"/>
      <c r="E157" s="51">
        <v>1</v>
      </c>
      <c r="F157" s="150"/>
      <c r="G157" s="151">
        <v>125</v>
      </c>
      <c r="H157" s="152">
        <f t="shared" si="35"/>
        <v>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153" t="s">
        <v>269</v>
      </c>
      <c r="B158" s="281" t="s">
        <v>270</v>
      </c>
      <c r="C158" s="282"/>
      <c r="D158" s="282"/>
      <c r="E158" s="51">
        <v>1</v>
      </c>
      <c r="F158" s="150"/>
      <c r="G158" s="151">
        <v>65</v>
      </c>
      <c r="H158" s="152">
        <f t="shared" si="35"/>
        <v>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293" t="s">
        <v>271</v>
      </c>
      <c r="B159" s="283" t="s">
        <v>272</v>
      </c>
      <c r="C159" s="282"/>
      <c r="D159" s="282"/>
      <c r="E159" s="289">
        <v>4</v>
      </c>
      <c r="F159" s="290"/>
      <c r="G159" s="284">
        <v>3</v>
      </c>
      <c r="H159" s="286">
        <f t="shared" si="35"/>
        <v>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294"/>
      <c r="B160" s="291"/>
      <c r="C160" s="282"/>
      <c r="D160" s="292"/>
      <c r="E160" s="285"/>
      <c r="F160" s="285"/>
      <c r="G160" s="285"/>
      <c r="H160" s="28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293" t="s">
        <v>273</v>
      </c>
      <c r="B161" s="288" t="s">
        <v>274</v>
      </c>
      <c r="C161" s="282"/>
      <c r="D161" s="282"/>
      <c r="E161" s="289">
        <v>4</v>
      </c>
      <c r="F161" s="290"/>
      <c r="G161" s="284">
        <v>4</v>
      </c>
      <c r="H161" s="286">
        <f>G161*F161</f>
        <v>0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294"/>
      <c r="B162" s="291"/>
      <c r="C162" s="282"/>
      <c r="D162" s="292"/>
      <c r="E162" s="278"/>
      <c r="F162" s="285"/>
      <c r="G162" s="285"/>
      <c r="H162" s="28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299" t="s">
        <v>275</v>
      </c>
      <c r="B163" s="295" t="s">
        <v>276</v>
      </c>
      <c r="C163" s="282"/>
      <c r="D163" s="282"/>
      <c r="E163" s="289">
        <v>4</v>
      </c>
      <c r="F163" s="307"/>
      <c r="G163" s="284">
        <v>2</v>
      </c>
      <c r="H163" s="286">
        <f>G163*F163</f>
        <v>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294"/>
      <c r="B164" s="296"/>
      <c r="C164" s="282"/>
      <c r="D164" s="282"/>
      <c r="E164" s="285"/>
      <c r="F164" s="308"/>
      <c r="G164" s="285"/>
      <c r="H164" s="28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60" t="s">
        <v>277</v>
      </c>
      <c r="B165" s="300" t="s">
        <v>278</v>
      </c>
      <c r="C165" s="282"/>
      <c r="D165" s="282"/>
      <c r="E165" s="155">
        <v>1</v>
      </c>
      <c r="F165" s="156"/>
      <c r="G165" s="157">
        <v>526</v>
      </c>
      <c r="H165" s="158">
        <f t="shared" ref="H165:H178" si="36">G165*F165</f>
        <v>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153" t="s">
        <v>279</v>
      </c>
      <c r="B166" s="154" t="s">
        <v>280</v>
      </c>
      <c r="C166" s="159"/>
      <c r="D166" s="159"/>
      <c r="E166" s="155">
        <v>1</v>
      </c>
      <c r="F166" s="156"/>
      <c r="G166" s="160">
        <v>564</v>
      </c>
      <c r="H166" s="158">
        <f t="shared" si="36"/>
        <v>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161" t="s">
        <v>281</v>
      </c>
      <c r="B167" s="301" t="s">
        <v>282</v>
      </c>
      <c r="C167" s="282"/>
      <c r="D167" s="292"/>
      <c r="E167" s="162">
        <v>1</v>
      </c>
      <c r="F167" s="163"/>
      <c r="G167" s="157">
        <v>545</v>
      </c>
      <c r="H167" s="164">
        <f t="shared" si="36"/>
        <v>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209" t="s">
        <v>289</v>
      </c>
      <c r="B168" s="210" t="s">
        <v>351</v>
      </c>
      <c r="C168" s="166"/>
      <c r="D168" s="166"/>
      <c r="E168" s="162">
        <v>1</v>
      </c>
      <c r="F168" s="163"/>
      <c r="G168" s="157">
        <v>544</v>
      </c>
      <c r="H168" s="158">
        <f t="shared" si="36"/>
        <v>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209" t="s">
        <v>290</v>
      </c>
      <c r="B169" s="210" t="s">
        <v>290</v>
      </c>
      <c r="C169" s="166"/>
      <c r="D169" s="166"/>
      <c r="E169" s="162">
        <v>1</v>
      </c>
      <c r="F169" s="163"/>
      <c r="G169" s="157">
        <v>682</v>
      </c>
      <c r="H169" s="158">
        <f t="shared" si="36"/>
        <v>0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209" t="s">
        <v>291</v>
      </c>
      <c r="B170" s="210" t="s">
        <v>291</v>
      </c>
      <c r="C170" s="166"/>
      <c r="D170" s="166"/>
      <c r="E170" s="162">
        <v>1</v>
      </c>
      <c r="F170" s="163"/>
      <c r="G170" s="157">
        <v>556</v>
      </c>
      <c r="H170" s="158">
        <f t="shared" si="36"/>
        <v>0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209" t="s">
        <v>292</v>
      </c>
      <c r="B171" s="210" t="s">
        <v>352</v>
      </c>
      <c r="C171" s="166"/>
      <c r="D171" s="166"/>
      <c r="E171" s="162">
        <v>1</v>
      </c>
      <c r="F171" s="163"/>
      <c r="G171" s="157">
        <v>684</v>
      </c>
      <c r="H171" s="158">
        <f t="shared" si="36"/>
        <v>0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209" t="s">
        <v>293</v>
      </c>
      <c r="B172" s="210" t="s">
        <v>293</v>
      </c>
      <c r="C172" s="166"/>
      <c r="D172" s="166"/>
      <c r="E172" s="162">
        <v>1</v>
      </c>
      <c r="F172" s="163"/>
      <c r="G172" s="157">
        <v>418</v>
      </c>
      <c r="H172" s="158">
        <f t="shared" si="36"/>
        <v>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209" t="s">
        <v>294</v>
      </c>
      <c r="B173" s="210" t="s">
        <v>353</v>
      </c>
      <c r="C173" s="166"/>
      <c r="D173" s="166"/>
      <c r="E173" s="162">
        <v>1</v>
      </c>
      <c r="F173" s="163"/>
      <c r="G173" s="157">
        <v>684</v>
      </c>
      <c r="H173" s="158">
        <f t="shared" si="36"/>
        <v>0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209" t="s">
        <v>295</v>
      </c>
      <c r="B174" s="210" t="s">
        <v>354</v>
      </c>
      <c r="C174" s="166"/>
      <c r="D174" s="166"/>
      <c r="E174" s="162">
        <v>1</v>
      </c>
      <c r="F174" s="163"/>
      <c r="G174" s="157">
        <v>514</v>
      </c>
      <c r="H174" s="158">
        <f t="shared" si="36"/>
        <v>0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209" t="s">
        <v>296</v>
      </c>
      <c r="B175" s="210" t="s">
        <v>296</v>
      </c>
      <c r="C175" s="166"/>
      <c r="D175" s="166"/>
      <c r="E175" s="162">
        <v>1</v>
      </c>
      <c r="F175" s="163"/>
      <c r="G175" s="157">
        <v>422</v>
      </c>
      <c r="H175" s="158">
        <f t="shared" si="36"/>
        <v>0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209" t="s">
        <v>297</v>
      </c>
      <c r="B176" s="210" t="s">
        <v>297</v>
      </c>
      <c r="C176" s="166"/>
      <c r="D176" s="166"/>
      <c r="E176" s="162">
        <v>1</v>
      </c>
      <c r="F176" s="163"/>
      <c r="G176" s="157">
        <v>418</v>
      </c>
      <c r="H176" s="158">
        <f t="shared" si="36"/>
        <v>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238" t="s">
        <v>298</v>
      </c>
      <c r="B177" s="339" t="s">
        <v>357</v>
      </c>
      <c r="C177" s="239"/>
      <c r="D177" s="239"/>
      <c r="E177" s="240">
        <v>1</v>
      </c>
      <c r="F177" s="246"/>
      <c r="G177" s="241">
        <v>586</v>
      </c>
      <c r="H177" s="248">
        <f t="shared" si="36"/>
        <v>0</v>
      </c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  <c r="Y177" s="165"/>
      <c r="Z177" s="165"/>
    </row>
    <row r="178" spans="1:26" ht="15.75" customHeight="1" x14ac:dyDescent="0.2">
      <c r="A178" s="238" t="s">
        <v>299</v>
      </c>
      <c r="B178" s="339" t="s">
        <v>358</v>
      </c>
      <c r="C178" s="239"/>
      <c r="D178" s="239"/>
      <c r="E178" s="240">
        <v>1</v>
      </c>
      <c r="F178" s="246"/>
      <c r="G178" s="241">
        <v>402</v>
      </c>
      <c r="H178" s="248">
        <f t="shared" si="36"/>
        <v>0</v>
      </c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  <c r="Y178" s="165"/>
      <c r="Z178" s="165"/>
    </row>
    <row r="179" spans="1:26" ht="15.75" customHeight="1" x14ac:dyDescent="0.2">
      <c r="A179" s="242" t="s">
        <v>283</v>
      </c>
      <c r="B179" s="302" t="s">
        <v>284</v>
      </c>
      <c r="C179" s="303"/>
      <c r="D179" s="303"/>
      <c r="E179" s="240">
        <v>1</v>
      </c>
      <c r="F179" s="247"/>
      <c r="G179" s="241">
        <v>535</v>
      </c>
      <c r="H179" s="248">
        <f>G179*F179</f>
        <v>0</v>
      </c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  <c r="Y179" s="165"/>
      <c r="Z179" s="165"/>
    </row>
    <row r="180" spans="1:26" ht="15.75" customHeight="1" x14ac:dyDescent="0.2">
      <c r="A180" s="244" t="s">
        <v>285</v>
      </c>
      <c r="B180" s="243" t="s">
        <v>286</v>
      </c>
      <c r="C180" s="245"/>
      <c r="D180" s="245"/>
      <c r="E180" s="240">
        <v>1</v>
      </c>
      <c r="F180" s="247"/>
      <c r="G180" s="241">
        <v>860</v>
      </c>
      <c r="H180" s="248">
        <f>G180*F180</f>
        <v>0</v>
      </c>
      <c r="I180" s="165"/>
      <c r="J180" s="165"/>
      <c r="K180" s="165"/>
      <c r="L180" s="165"/>
      <c r="M180" s="165"/>
      <c r="N180" s="165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  <c r="Y180" s="165"/>
      <c r="Z180" s="165"/>
    </row>
    <row r="181" spans="1:26" ht="15.75" customHeight="1" x14ac:dyDescent="0.2">
      <c r="A181" s="244" t="s">
        <v>287</v>
      </c>
      <c r="B181" s="243" t="s">
        <v>288</v>
      </c>
      <c r="C181" s="245"/>
      <c r="D181" s="245"/>
      <c r="E181" s="240">
        <v>1</v>
      </c>
      <c r="F181" s="247"/>
      <c r="G181" s="241">
        <v>970</v>
      </c>
      <c r="H181" s="248">
        <f>G181*F181</f>
        <v>0</v>
      </c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  <c r="Z181" s="165"/>
    </row>
    <row r="182" spans="1:26" ht="15.75" customHeight="1" x14ac:dyDescent="0.2">
      <c r="A182" s="167" t="s">
        <v>304</v>
      </c>
      <c r="B182" s="168" t="s">
        <v>305</v>
      </c>
      <c r="C182" s="169"/>
      <c r="D182" s="169"/>
      <c r="E182" s="170">
        <v>1</v>
      </c>
      <c r="F182" s="163"/>
      <c r="G182" s="171">
        <v>480</v>
      </c>
      <c r="H182" s="158">
        <f>G182*F182</f>
        <v>0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167" t="s">
        <v>306</v>
      </c>
      <c r="B183" s="168" t="s">
        <v>307</v>
      </c>
      <c r="C183" s="169"/>
      <c r="D183" s="169"/>
      <c r="E183" s="170">
        <v>1</v>
      </c>
      <c r="F183" s="163"/>
      <c r="G183" s="171">
        <v>492</v>
      </c>
      <c r="H183" s="158">
        <f>G183*F183</f>
        <v>0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thickBot="1" x14ac:dyDescent="0.25">
      <c r="A184" s="269" t="s">
        <v>308</v>
      </c>
      <c r="B184" s="270"/>
      <c r="C184" s="270"/>
      <c r="D184" s="270"/>
      <c r="E184" s="270"/>
      <c r="F184" s="270"/>
      <c r="G184" s="271"/>
      <c r="H184" s="145">
        <f>SUM(H155:H183)</f>
        <v>0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304" t="s">
        <v>309</v>
      </c>
      <c r="B185" s="305"/>
      <c r="C185" s="305"/>
      <c r="D185" s="305"/>
      <c r="E185" s="305"/>
      <c r="F185" s="305"/>
      <c r="G185" s="305"/>
      <c r="H185" s="306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275"/>
      <c r="B186" s="250"/>
      <c r="C186" s="250"/>
      <c r="D186" s="250"/>
      <c r="E186" s="250"/>
      <c r="F186" s="250"/>
      <c r="G186" s="250"/>
      <c r="H186" s="2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298" t="s">
        <v>359</v>
      </c>
      <c r="B187" s="282"/>
      <c r="C187" s="282"/>
      <c r="D187" s="282"/>
      <c r="E187" s="292"/>
      <c r="F187" s="309" t="s">
        <v>310</v>
      </c>
      <c r="G187" s="292"/>
      <c r="H187" s="158">
        <f>H151</f>
        <v>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298" t="s">
        <v>311</v>
      </c>
      <c r="B188" s="282"/>
      <c r="C188" s="282"/>
      <c r="D188" s="282"/>
      <c r="E188" s="292"/>
      <c r="F188" s="309" t="s">
        <v>312</v>
      </c>
      <c r="G188" s="292"/>
      <c r="H188" s="158">
        <f>SUM(H155:H183)</f>
        <v>0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298"/>
      <c r="B189" s="282"/>
      <c r="C189" s="282"/>
      <c r="D189" s="282"/>
      <c r="E189" s="292"/>
      <c r="F189" s="309" t="s">
        <v>313</v>
      </c>
      <c r="G189" s="292"/>
      <c r="H189" s="158">
        <f>SUM(H184)</f>
        <v>0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297"/>
      <c r="B190" s="282"/>
      <c r="C190" s="282"/>
      <c r="D190" s="282"/>
      <c r="E190" s="292"/>
      <c r="F190" s="313" t="s">
        <v>314</v>
      </c>
      <c r="G190" s="292"/>
      <c r="H190" s="172">
        <f>SUM(H187:H189)</f>
        <v>0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298"/>
      <c r="B191" s="282"/>
      <c r="C191" s="282"/>
      <c r="D191" s="282"/>
      <c r="E191" s="292"/>
      <c r="F191" s="173" t="s">
        <v>315</v>
      </c>
      <c r="G191" s="174">
        <v>0</v>
      </c>
      <c r="H191" s="158">
        <f>H190*G191</f>
        <v>0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298" t="s">
        <v>316</v>
      </c>
      <c r="B192" s="282"/>
      <c r="C192" s="282"/>
      <c r="D192" s="282"/>
      <c r="E192" s="292"/>
      <c r="F192" s="309" t="s">
        <v>317</v>
      </c>
      <c r="G192" s="292"/>
      <c r="H192" s="158">
        <v>19.95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298" t="s">
        <v>318</v>
      </c>
      <c r="B193" s="282"/>
      <c r="C193" s="282"/>
      <c r="D193" s="282"/>
      <c r="E193" s="292"/>
      <c r="F193" s="309" t="s">
        <v>319</v>
      </c>
      <c r="G193" s="292"/>
      <c r="H193" s="158">
        <v>0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310" t="s">
        <v>320</v>
      </c>
      <c r="B194" s="311"/>
      <c r="C194" s="311"/>
      <c r="D194" s="311"/>
      <c r="E194" s="311"/>
      <c r="F194" s="311"/>
      <c r="G194" s="312"/>
      <c r="H194" s="175">
        <f>H191+H190+H192+H193</f>
        <v>19.95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176"/>
      <c r="B195" s="148"/>
      <c r="C195" s="177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176"/>
      <c r="B196" s="148"/>
      <c r="C196" s="177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1"/>
      <c r="B197" s="10"/>
      <c r="C197" s="17"/>
      <c r="D197" s="14"/>
      <c r="E197" s="14"/>
      <c r="F197" s="10"/>
      <c r="G197" s="5"/>
      <c r="H197" s="1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1"/>
      <c r="B198" s="10"/>
      <c r="C198" s="17"/>
      <c r="D198" s="14"/>
      <c r="E198" s="14"/>
      <c r="F198" s="10"/>
      <c r="G198" s="5"/>
      <c r="H198" s="1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1"/>
      <c r="B199" s="10"/>
      <c r="C199" s="17"/>
      <c r="D199" s="14"/>
      <c r="E199" s="14"/>
      <c r="F199" s="10"/>
      <c r="G199" s="5"/>
      <c r="H199" s="1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1"/>
      <c r="B200" s="10"/>
      <c r="C200" s="17"/>
      <c r="D200" s="14"/>
      <c r="E200" s="14"/>
      <c r="F200" s="10"/>
      <c r="G200" s="5"/>
      <c r="H200" s="1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1"/>
      <c r="B201" s="10"/>
      <c r="C201" s="17"/>
      <c r="D201" s="14"/>
      <c r="E201" s="14"/>
      <c r="F201" s="10"/>
      <c r="G201" s="5"/>
      <c r="H201" s="1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1"/>
      <c r="B202" s="10"/>
      <c r="C202" s="17"/>
      <c r="D202" s="14"/>
      <c r="E202" s="14"/>
      <c r="F202" s="10"/>
      <c r="G202" s="5"/>
      <c r="H202" s="1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1"/>
      <c r="B203" s="10"/>
      <c r="C203" s="17"/>
      <c r="D203" s="14"/>
      <c r="E203" s="14"/>
      <c r="F203" s="10"/>
      <c r="G203" s="5"/>
      <c r="H203" s="1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1"/>
      <c r="B204" s="10"/>
      <c r="C204" s="17"/>
      <c r="D204" s="14"/>
      <c r="E204" s="14"/>
      <c r="F204" s="10"/>
      <c r="G204" s="5"/>
      <c r="H204" s="1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1"/>
      <c r="B205" s="10"/>
      <c r="C205" s="17"/>
      <c r="D205" s="14"/>
      <c r="E205" s="14"/>
      <c r="F205" s="10"/>
      <c r="G205" s="5"/>
      <c r="H205" s="1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1"/>
      <c r="B206" s="10"/>
      <c r="C206" s="17"/>
      <c r="D206" s="14"/>
      <c r="E206" s="14"/>
      <c r="F206" s="10"/>
      <c r="G206" s="5"/>
      <c r="H206" s="1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1"/>
      <c r="B207" s="10"/>
      <c r="C207" s="17"/>
      <c r="D207" s="14"/>
      <c r="E207" s="14"/>
      <c r="F207" s="10"/>
      <c r="G207" s="5"/>
      <c r="H207" s="1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1"/>
      <c r="B208" s="10"/>
      <c r="C208" s="17"/>
      <c r="D208" s="14"/>
      <c r="E208" s="14"/>
      <c r="F208" s="10"/>
      <c r="G208" s="5"/>
      <c r="H208" s="1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1"/>
      <c r="B209" s="10"/>
      <c r="C209" s="17"/>
      <c r="D209" s="14"/>
      <c r="E209" s="14"/>
      <c r="F209" s="10"/>
      <c r="G209" s="5"/>
      <c r="H209" s="1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1"/>
      <c r="B210" s="10"/>
      <c r="C210" s="17"/>
      <c r="D210" s="14"/>
      <c r="E210" s="14"/>
      <c r="F210" s="10"/>
      <c r="G210" s="5"/>
      <c r="H210" s="1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1"/>
      <c r="B211" s="10"/>
      <c r="C211" s="17"/>
      <c r="D211" s="14"/>
      <c r="E211" s="14"/>
      <c r="F211" s="10"/>
      <c r="G211" s="5"/>
      <c r="H211" s="1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1"/>
      <c r="B212" s="10"/>
      <c r="C212" s="17"/>
      <c r="D212" s="14"/>
      <c r="E212" s="14"/>
      <c r="F212" s="10"/>
      <c r="G212" s="5"/>
      <c r="H212" s="1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1"/>
      <c r="B213" s="10"/>
      <c r="C213" s="17"/>
      <c r="D213" s="14"/>
      <c r="E213" s="14"/>
      <c r="F213" s="10"/>
      <c r="G213" s="5"/>
      <c r="H213" s="1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1"/>
      <c r="B214" s="10"/>
      <c r="C214" s="17"/>
      <c r="D214" s="14"/>
      <c r="E214" s="14"/>
      <c r="F214" s="10"/>
      <c r="G214" s="5"/>
      <c r="H214" s="1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1"/>
      <c r="B215" s="10"/>
      <c r="C215" s="17"/>
      <c r="D215" s="14"/>
      <c r="E215" s="14"/>
      <c r="F215" s="10"/>
      <c r="G215" s="5"/>
      <c r="H215" s="1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1"/>
      <c r="B216" s="10"/>
      <c r="C216" s="17"/>
      <c r="D216" s="14"/>
      <c r="E216" s="14"/>
      <c r="F216" s="10"/>
      <c r="G216" s="5"/>
      <c r="H216" s="1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1"/>
      <c r="B217" s="10"/>
      <c r="C217" s="17"/>
      <c r="D217" s="14"/>
      <c r="E217" s="14"/>
      <c r="F217" s="10"/>
      <c r="G217" s="5"/>
      <c r="H217" s="1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1"/>
      <c r="B218" s="10"/>
      <c r="C218" s="17"/>
      <c r="D218" s="14"/>
      <c r="E218" s="14"/>
      <c r="F218" s="10"/>
      <c r="G218" s="5"/>
      <c r="H218" s="1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1"/>
      <c r="B219" s="10"/>
      <c r="C219" s="17"/>
      <c r="D219" s="14"/>
      <c r="E219" s="14"/>
      <c r="F219" s="10"/>
      <c r="G219" s="5"/>
      <c r="H219" s="1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1"/>
      <c r="B220" s="10"/>
      <c r="C220" s="17"/>
      <c r="D220" s="14"/>
      <c r="E220" s="14"/>
      <c r="F220" s="10"/>
      <c r="G220" s="5"/>
      <c r="H220" s="1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1"/>
      <c r="B221" s="10"/>
      <c r="C221" s="17"/>
      <c r="D221" s="14"/>
      <c r="E221" s="14"/>
      <c r="F221" s="10"/>
      <c r="G221" s="5"/>
      <c r="H221" s="1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1"/>
      <c r="B222" s="10"/>
      <c r="C222" s="17"/>
      <c r="D222" s="14"/>
      <c r="E222" s="14"/>
      <c r="F222" s="10"/>
      <c r="G222" s="5"/>
      <c r="H222" s="1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1"/>
      <c r="B223" s="10"/>
      <c r="C223" s="17"/>
      <c r="D223" s="14"/>
      <c r="E223" s="14"/>
      <c r="F223" s="10"/>
      <c r="G223" s="5"/>
      <c r="H223" s="1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1"/>
      <c r="B224" s="10"/>
      <c r="C224" s="17"/>
      <c r="D224" s="14"/>
      <c r="E224" s="14"/>
      <c r="F224" s="10"/>
      <c r="G224" s="5"/>
      <c r="H224" s="1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1"/>
      <c r="B225" s="10"/>
      <c r="C225" s="17"/>
      <c r="D225" s="14"/>
      <c r="E225" s="14"/>
      <c r="F225" s="10"/>
      <c r="G225" s="5"/>
      <c r="H225" s="1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1"/>
      <c r="B226" s="10"/>
      <c r="C226" s="17"/>
      <c r="D226" s="14"/>
      <c r="E226" s="14"/>
      <c r="F226" s="10"/>
      <c r="G226" s="5"/>
      <c r="H226" s="1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1"/>
      <c r="B227" s="10"/>
      <c r="C227" s="17"/>
      <c r="D227" s="14"/>
      <c r="E227" s="14"/>
      <c r="F227" s="10"/>
      <c r="G227" s="5"/>
      <c r="H227" s="1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1"/>
      <c r="B228" s="10"/>
      <c r="C228" s="17"/>
      <c r="D228" s="14"/>
      <c r="E228" s="14"/>
      <c r="F228" s="10"/>
      <c r="G228" s="5"/>
      <c r="H228" s="1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1"/>
      <c r="B229" s="10"/>
      <c r="C229" s="17"/>
      <c r="D229" s="14"/>
      <c r="E229" s="14"/>
      <c r="F229" s="10"/>
      <c r="G229" s="5"/>
      <c r="H229" s="1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1"/>
      <c r="B230" s="10"/>
      <c r="C230" s="17"/>
      <c r="D230" s="14"/>
      <c r="E230" s="14"/>
      <c r="F230" s="10"/>
      <c r="G230" s="5"/>
      <c r="H230" s="1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1"/>
      <c r="B231" s="10"/>
      <c r="C231" s="17"/>
      <c r="D231" s="14"/>
      <c r="E231" s="14"/>
      <c r="F231" s="10"/>
      <c r="G231" s="5"/>
      <c r="H231" s="1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1"/>
      <c r="B232" s="10"/>
      <c r="C232" s="17"/>
      <c r="D232" s="14"/>
      <c r="E232" s="14"/>
      <c r="F232" s="10"/>
      <c r="G232" s="5"/>
      <c r="H232" s="1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1"/>
      <c r="B233" s="10"/>
      <c r="C233" s="17"/>
      <c r="D233" s="14"/>
      <c r="E233" s="14"/>
      <c r="F233" s="10"/>
      <c r="G233" s="5"/>
      <c r="H233" s="1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1"/>
      <c r="B234" s="10"/>
      <c r="C234" s="17"/>
      <c r="D234" s="14"/>
      <c r="E234" s="14"/>
      <c r="F234" s="10"/>
      <c r="G234" s="5"/>
      <c r="H234" s="1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1"/>
      <c r="B235" s="10"/>
      <c r="C235" s="17"/>
      <c r="D235" s="14"/>
      <c r="E235" s="14"/>
      <c r="F235" s="10"/>
      <c r="G235" s="5"/>
      <c r="H235" s="1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1"/>
      <c r="B236" s="10"/>
      <c r="C236" s="17"/>
      <c r="D236" s="14"/>
      <c r="E236" s="14"/>
      <c r="F236" s="10"/>
      <c r="G236" s="5"/>
      <c r="H236" s="1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1"/>
      <c r="B237" s="10"/>
      <c r="C237" s="17"/>
      <c r="D237" s="14"/>
      <c r="E237" s="14"/>
      <c r="F237" s="10"/>
      <c r="G237" s="5"/>
      <c r="H237" s="1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1"/>
      <c r="B238" s="10"/>
      <c r="C238" s="17"/>
      <c r="D238" s="14"/>
      <c r="E238" s="14"/>
      <c r="F238" s="10"/>
      <c r="G238" s="5"/>
      <c r="H238" s="1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1"/>
      <c r="B239" s="10"/>
      <c r="C239" s="17"/>
      <c r="D239" s="14"/>
      <c r="E239" s="14"/>
      <c r="F239" s="10"/>
      <c r="G239" s="5"/>
      <c r="H239" s="1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1"/>
      <c r="B240" s="10"/>
      <c r="C240" s="17"/>
      <c r="D240" s="14"/>
      <c r="E240" s="14"/>
      <c r="F240" s="10"/>
      <c r="G240" s="5"/>
      <c r="H240" s="1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1"/>
      <c r="B241" s="10"/>
      <c r="C241" s="17"/>
      <c r="D241" s="14"/>
      <c r="E241" s="14"/>
      <c r="F241" s="10"/>
      <c r="G241" s="5"/>
      <c r="H241" s="1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1"/>
      <c r="B242" s="10"/>
      <c r="C242" s="17"/>
      <c r="D242" s="14"/>
      <c r="E242" s="14"/>
      <c r="F242" s="10"/>
      <c r="G242" s="5"/>
      <c r="H242" s="1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1"/>
      <c r="B243" s="10"/>
      <c r="C243" s="17"/>
      <c r="D243" s="14"/>
      <c r="E243" s="14"/>
      <c r="F243" s="10"/>
      <c r="G243" s="5"/>
      <c r="H243" s="1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1"/>
      <c r="B244" s="10"/>
      <c r="C244" s="17"/>
      <c r="D244" s="14"/>
      <c r="E244" s="14"/>
      <c r="F244" s="10"/>
      <c r="G244" s="5"/>
      <c r="H244" s="1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1"/>
      <c r="B245" s="10"/>
      <c r="C245" s="17"/>
      <c r="D245" s="14"/>
      <c r="E245" s="14"/>
      <c r="F245" s="10"/>
      <c r="G245" s="5"/>
      <c r="H245" s="1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1"/>
      <c r="B246" s="10"/>
      <c r="C246" s="17"/>
      <c r="D246" s="14"/>
      <c r="E246" s="14"/>
      <c r="F246" s="10"/>
      <c r="G246" s="5"/>
      <c r="H246" s="1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1"/>
      <c r="B247" s="10"/>
      <c r="C247" s="17"/>
      <c r="D247" s="14"/>
      <c r="E247" s="14"/>
      <c r="F247" s="10"/>
      <c r="G247" s="5"/>
      <c r="H247" s="1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1"/>
      <c r="B248" s="10"/>
      <c r="C248" s="17"/>
      <c r="D248" s="14"/>
      <c r="E248" s="14"/>
      <c r="F248" s="10"/>
      <c r="G248" s="5"/>
      <c r="H248" s="1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1"/>
      <c r="B249" s="10"/>
      <c r="C249" s="17"/>
      <c r="D249" s="14"/>
      <c r="E249" s="14"/>
      <c r="F249" s="10"/>
      <c r="G249" s="5"/>
      <c r="H249" s="1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1"/>
      <c r="B250" s="10"/>
      <c r="C250" s="17"/>
      <c r="D250" s="14"/>
      <c r="E250" s="14"/>
      <c r="F250" s="10"/>
      <c r="G250" s="5"/>
      <c r="H250" s="1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1"/>
      <c r="B251" s="10"/>
      <c r="C251" s="17"/>
      <c r="D251" s="14"/>
      <c r="E251" s="14"/>
      <c r="F251" s="10"/>
      <c r="G251" s="5"/>
      <c r="H251" s="1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1"/>
      <c r="B252" s="10"/>
      <c r="C252" s="17"/>
      <c r="D252" s="14"/>
      <c r="E252" s="14"/>
      <c r="F252" s="10"/>
      <c r="G252" s="5"/>
      <c r="H252" s="1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1"/>
      <c r="B253" s="10"/>
      <c r="C253" s="17"/>
      <c r="D253" s="14"/>
      <c r="E253" s="14"/>
      <c r="F253" s="10"/>
      <c r="G253" s="5"/>
      <c r="H253" s="1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1"/>
      <c r="B254" s="10"/>
      <c r="C254" s="17"/>
      <c r="D254" s="14"/>
      <c r="E254" s="14"/>
      <c r="F254" s="10"/>
      <c r="G254" s="5"/>
      <c r="H254" s="1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1"/>
      <c r="B255" s="10"/>
      <c r="C255" s="17"/>
      <c r="D255" s="14"/>
      <c r="E255" s="14"/>
      <c r="F255" s="10"/>
      <c r="G255" s="5"/>
      <c r="H255" s="1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1"/>
      <c r="B256" s="10"/>
      <c r="C256" s="17"/>
      <c r="D256" s="14"/>
      <c r="E256" s="14"/>
      <c r="F256" s="10"/>
      <c r="G256" s="5"/>
      <c r="H256" s="1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1"/>
      <c r="B257" s="10"/>
      <c r="C257" s="17"/>
      <c r="D257" s="14"/>
      <c r="E257" s="14"/>
      <c r="F257" s="10"/>
      <c r="G257" s="5"/>
      <c r="H257" s="1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1"/>
      <c r="B258" s="10"/>
      <c r="C258" s="17"/>
      <c r="D258" s="14"/>
      <c r="E258" s="14"/>
      <c r="F258" s="10"/>
      <c r="G258" s="5"/>
      <c r="H258" s="1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1"/>
      <c r="B259" s="10"/>
      <c r="C259" s="17"/>
      <c r="D259" s="14"/>
      <c r="E259" s="14"/>
      <c r="F259" s="10"/>
      <c r="G259" s="5"/>
      <c r="H259" s="1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1"/>
      <c r="B260" s="10"/>
      <c r="C260" s="17"/>
      <c r="D260" s="14"/>
      <c r="E260" s="14"/>
      <c r="F260" s="10"/>
      <c r="G260" s="5"/>
      <c r="H260" s="1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1"/>
      <c r="B261" s="10"/>
      <c r="C261" s="17"/>
      <c r="D261" s="14"/>
      <c r="E261" s="14"/>
      <c r="F261" s="10"/>
      <c r="G261" s="5"/>
      <c r="H261" s="1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1"/>
      <c r="B262" s="10"/>
      <c r="C262" s="17"/>
      <c r="D262" s="14"/>
      <c r="E262" s="14"/>
      <c r="F262" s="10"/>
      <c r="G262" s="5"/>
      <c r="H262" s="1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1"/>
      <c r="B263" s="10"/>
      <c r="C263" s="17"/>
      <c r="D263" s="14"/>
      <c r="E263" s="14"/>
      <c r="F263" s="10"/>
      <c r="G263" s="5"/>
      <c r="H263" s="1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1"/>
      <c r="B264" s="10"/>
      <c r="C264" s="17"/>
      <c r="D264" s="14"/>
      <c r="E264" s="14"/>
      <c r="F264" s="10"/>
      <c r="G264" s="5"/>
      <c r="H264" s="1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1"/>
      <c r="B265" s="10"/>
      <c r="C265" s="17"/>
      <c r="D265" s="14"/>
      <c r="E265" s="14"/>
      <c r="F265" s="10"/>
      <c r="G265" s="5"/>
      <c r="H265" s="1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1"/>
      <c r="B266" s="10"/>
      <c r="C266" s="17"/>
      <c r="D266" s="14"/>
      <c r="E266" s="14"/>
      <c r="F266" s="10"/>
      <c r="G266" s="5"/>
      <c r="H266" s="1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1"/>
      <c r="B267" s="10"/>
      <c r="C267" s="17"/>
      <c r="D267" s="14"/>
      <c r="E267" s="14"/>
      <c r="F267" s="10"/>
      <c r="G267" s="5"/>
      <c r="H267" s="1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1"/>
      <c r="B268" s="10"/>
      <c r="C268" s="17"/>
      <c r="D268" s="14"/>
      <c r="E268" s="14"/>
      <c r="F268" s="10"/>
      <c r="G268" s="5"/>
      <c r="H268" s="1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1"/>
      <c r="B269" s="10"/>
      <c r="C269" s="17"/>
      <c r="D269" s="14"/>
      <c r="E269" s="14"/>
      <c r="F269" s="10"/>
      <c r="G269" s="5"/>
      <c r="H269" s="1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1"/>
      <c r="B270" s="10"/>
      <c r="C270" s="17"/>
      <c r="D270" s="14"/>
      <c r="E270" s="14"/>
      <c r="F270" s="10"/>
      <c r="G270" s="5"/>
      <c r="H270" s="1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1"/>
      <c r="B271" s="10"/>
      <c r="C271" s="17"/>
      <c r="D271" s="14"/>
      <c r="E271" s="14"/>
      <c r="F271" s="10"/>
      <c r="G271" s="5"/>
      <c r="H271" s="1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1"/>
      <c r="B272" s="10"/>
      <c r="C272" s="17"/>
      <c r="D272" s="14"/>
      <c r="E272" s="14"/>
      <c r="F272" s="10"/>
      <c r="G272" s="5"/>
      <c r="H272" s="1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1"/>
      <c r="B273" s="10"/>
      <c r="C273" s="17"/>
      <c r="D273" s="14"/>
      <c r="E273" s="14"/>
      <c r="F273" s="10"/>
      <c r="G273" s="5"/>
      <c r="H273" s="1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1"/>
      <c r="B274" s="10"/>
      <c r="C274" s="17"/>
      <c r="D274" s="14"/>
      <c r="E274" s="14"/>
      <c r="F274" s="10"/>
      <c r="G274" s="5"/>
      <c r="H274" s="1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1"/>
      <c r="B275" s="10"/>
      <c r="C275" s="17"/>
      <c r="D275" s="14"/>
      <c r="E275" s="14"/>
      <c r="F275" s="10"/>
      <c r="G275" s="5"/>
      <c r="H275" s="1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1"/>
      <c r="B276" s="10"/>
      <c r="C276" s="17"/>
      <c r="D276" s="14"/>
      <c r="E276" s="14"/>
      <c r="F276" s="10"/>
      <c r="G276" s="5"/>
      <c r="H276" s="1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1"/>
      <c r="B277" s="10"/>
      <c r="C277" s="17"/>
      <c r="D277" s="14"/>
      <c r="E277" s="14"/>
      <c r="F277" s="10"/>
      <c r="G277" s="5"/>
      <c r="H277" s="1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1"/>
      <c r="B278" s="10"/>
      <c r="C278" s="17"/>
      <c r="D278" s="14"/>
      <c r="E278" s="14"/>
      <c r="F278" s="10"/>
      <c r="G278" s="5"/>
      <c r="H278" s="1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1"/>
      <c r="B279" s="10"/>
      <c r="C279" s="17"/>
      <c r="D279" s="14"/>
      <c r="E279" s="14"/>
      <c r="F279" s="10"/>
      <c r="G279" s="5"/>
      <c r="H279" s="1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1"/>
      <c r="B280" s="10"/>
      <c r="C280" s="17"/>
      <c r="D280" s="14"/>
      <c r="E280" s="14"/>
      <c r="F280" s="10"/>
      <c r="G280" s="5"/>
      <c r="H280" s="1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1"/>
      <c r="B281" s="10"/>
      <c r="C281" s="17"/>
      <c r="D281" s="14"/>
      <c r="E281" s="14"/>
      <c r="F281" s="10"/>
      <c r="G281" s="5"/>
      <c r="H281" s="1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1"/>
      <c r="B282" s="10"/>
      <c r="C282" s="17"/>
      <c r="D282" s="14"/>
      <c r="E282" s="14"/>
      <c r="F282" s="10"/>
      <c r="G282" s="5"/>
      <c r="H282" s="1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1"/>
      <c r="B283" s="10"/>
      <c r="C283" s="17"/>
      <c r="D283" s="14"/>
      <c r="E283" s="14"/>
      <c r="F283" s="10"/>
      <c r="G283" s="5"/>
      <c r="H283" s="1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1"/>
      <c r="B284" s="10"/>
      <c r="C284" s="17"/>
      <c r="D284" s="14"/>
      <c r="E284" s="14"/>
      <c r="F284" s="10"/>
      <c r="G284" s="5"/>
      <c r="H284" s="1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1"/>
      <c r="B285" s="10"/>
      <c r="C285" s="17"/>
      <c r="D285" s="14"/>
      <c r="E285" s="14"/>
      <c r="F285" s="10"/>
      <c r="G285" s="5"/>
      <c r="H285" s="1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1"/>
      <c r="B286" s="10"/>
      <c r="C286" s="17"/>
      <c r="D286" s="14"/>
      <c r="E286" s="14"/>
      <c r="F286" s="10"/>
      <c r="G286" s="5"/>
      <c r="H286" s="1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1"/>
      <c r="B287" s="10"/>
      <c r="C287" s="17"/>
      <c r="D287" s="14"/>
      <c r="E287" s="14"/>
      <c r="F287" s="10"/>
      <c r="G287" s="5"/>
      <c r="H287" s="1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1"/>
      <c r="B288" s="10"/>
      <c r="C288" s="17"/>
      <c r="D288" s="14"/>
      <c r="E288" s="14"/>
      <c r="F288" s="10"/>
      <c r="G288" s="5"/>
      <c r="H288" s="1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1"/>
      <c r="B289" s="10"/>
      <c r="C289" s="17"/>
      <c r="D289" s="14"/>
      <c r="E289" s="14"/>
      <c r="F289" s="10"/>
      <c r="G289" s="5"/>
      <c r="H289" s="1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1"/>
      <c r="B290" s="10"/>
      <c r="C290" s="17"/>
      <c r="D290" s="14"/>
      <c r="E290" s="14"/>
      <c r="F290" s="10"/>
      <c r="G290" s="5"/>
      <c r="H290" s="1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1"/>
      <c r="B291" s="10"/>
      <c r="C291" s="17"/>
      <c r="D291" s="14"/>
      <c r="E291" s="14"/>
      <c r="F291" s="10"/>
      <c r="G291" s="5"/>
      <c r="H291" s="1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1"/>
      <c r="B292" s="10"/>
      <c r="C292" s="17"/>
      <c r="D292" s="14"/>
      <c r="E292" s="14"/>
      <c r="F292" s="10"/>
      <c r="G292" s="5"/>
      <c r="H292" s="1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1"/>
      <c r="B293" s="10"/>
      <c r="C293" s="17"/>
      <c r="D293" s="14"/>
      <c r="E293" s="14"/>
      <c r="F293" s="10"/>
      <c r="G293" s="5"/>
      <c r="H293" s="1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1"/>
      <c r="B294" s="10"/>
      <c r="C294" s="17"/>
      <c r="D294" s="14"/>
      <c r="E294" s="14"/>
      <c r="F294" s="10"/>
      <c r="G294" s="5"/>
      <c r="H294" s="1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1"/>
      <c r="B295" s="10"/>
      <c r="C295" s="17"/>
      <c r="D295" s="14"/>
      <c r="E295" s="14"/>
      <c r="F295" s="10"/>
      <c r="G295" s="5"/>
      <c r="H295" s="1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1"/>
      <c r="B296" s="10"/>
      <c r="C296" s="17"/>
      <c r="D296" s="14"/>
      <c r="E296" s="14"/>
      <c r="F296" s="10"/>
      <c r="G296" s="5"/>
      <c r="H296" s="1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1"/>
      <c r="B297" s="10"/>
      <c r="C297" s="17"/>
      <c r="D297" s="14"/>
      <c r="E297" s="14"/>
      <c r="F297" s="10"/>
      <c r="G297" s="5"/>
      <c r="H297" s="1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1"/>
      <c r="B298" s="10"/>
      <c r="C298" s="17"/>
      <c r="D298" s="14"/>
      <c r="E298" s="14"/>
      <c r="F298" s="10"/>
      <c r="G298" s="5"/>
      <c r="H298" s="1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1"/>
      <c r="B299" s="10"/>
      <c r="C299" s="17"/>
      <c r="D299" s="14"/>
      <c r="E299" s="14"/>
      <c r="F299" s="10"/>
      <c r="G299" s="5"/>
      <c r="H299" s="1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1"/>
      <c r="B300" s="10"/>
      <c r="C300" s="17"/>
      <c r="D300" s="14"/>
      <c r="E300" s="14"/>
      <c r="F300" s="10"/>
      <c r="G300" s="5"/>
      <c r="H300" s="1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1"/>
      <c r="B301" s="10"/>
      <c r="C301" s="17"/>
      <c r="D301" s="14"/>
      <c r="E301" s="14"/>
      <c r="F301" s="10"/>
      <c r="G301" s="5"/>
      <c r="H301" s="1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1"/>
      <c r="B302" s="10"/>
      <c r="C302" s="17"/>
      <c r="D302" s="14"/>
      <c r="E302" s="14"/>
      <c r="F302" s="10"/>
      <c r="G302" s="5"/>
      <c r="H302" s="1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1"/>
      <c r="B303" s="10"/>
      <c r="C303" s="17"/>
      <c r="D303" s="14"/>
      <c r="E303" s="14"/>
      <c r="F303" s="10"/>
      <c r="G303" s="5"/>
      <c r="H303" s="1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1"/>
      <c r="B304" s="10"/>
      <c r="C304" s="17"/>
      <c r="D304" s="14"/>
      <c r="E304" s="14"/>
      <c r="F304" s="10"/>
      <c r="G304" s="5"/>
      <c r="H304" s="1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1"/>
      <c r="B305" s="10"/>
      <c r="C305" s="17"/>
      <c r="D305" s="14"/>
      <c r="E305" s="14"/>
      <c r="F305" s="10"/>
      <c r="G305" s="5"/>
      <c r="H305" s="1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1"/>
      <c r="B306" s="10"/>
      <c r="C306" s="17"/>
      <c r="D306" s="14"/>
      <c r="E306" s="14"/>
      <c r="F306" s="10"/>
      <c r="G306" s="5"/>
      <c r="H306" s="1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1"/>
      <c r="B307" s="10"/>
      <c r="C307" s="17"/>
      <c r="D307" s="14"/>
      <c r="E307" s="14"/>
      <c r="F307" s="10"/>
      <c r="G307" s="5"/>
      <c r="H307" s="1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1"/>
      <c r="B308" s="10"/>
      <c r="C308" s="17"/>
      <c r="D308" s="14"/>
      <c r="E308" s="14"/>
      <c r="F308" s="10"/>
      <c r="G308" s="5"/>
      <c r="H308" s="1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1"/>
      <c r="B309" s="10"/>
      <c r="C309" s="17"/>
      <c r="D309" s="14"/>
      <c r="E309" s="14"/>
      <c r="F309" s="10"/>
      <c r="G309" s="5"/>
      <c r="H309" s="1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1"/>
      <c r="B310" s="10"/>
      <c r="C310" s="17"/>
      <c r="D310" s="14"/>
      <c r="E310" s="14"/>
      <c r="F310" s="10"/>
      <c r="G310" s="5"/>
      <c r="H310" s="1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1"/>
      <c r="B311" s="10"/>
      <c r="C311" s="17"/>
      <c r="D311" s="14"/>
      <c r="E311" s="14"/>
      <c r="F311" s="10"/>
      <c r="G311" s="5"/>
      <c r="H311" s="1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1"/>
      <c r="B312" s="10"/>
      <c r="C312" s="17"/>
      <c r="D312" s="14"/>
      <c r="E312" s="14"/>
      <c r="F312" s="10"/>
      <c r="G312" s="5"/>
      <c r="H312" s="1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1"/>
      <c r="B313" s="10"/>
      <c r="C313" s="17"/>
      <c r="D313" s="14"/>
      <c r="E313" s="14"/>
      <c r="F313" s="10"/>
      <c r="G313" s="5"/>
      <c r="H313" s="1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1"/>
      <c r="B314" s="10"/>
      <c r="C314" s="17"/>
      <c r="D314" s="14"/>
      <c r="E314" s="14"/>
      <c r="F314" s="10"/>
      <c r="G314" s="5"/>
      <c r="H314" s="1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1"/>
      <c r="B315" s="10"/>
      <c r="C315" s="17"/>
      <c r="D315" s="14"/>
      <c r="E315" s="14"/>
      <c r="F315" s="10"/>
      <c r="G315" s="5"/>
      <c r="H315" s="1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1"/>
      <c r="B316" s="10"/>
      <c r="C316" s="17"/>
      <c r="D316" s="14"/>
      <c r="E316" s="14"/>
      <c r="F316" s="10"/>
      <c r="G316" s="5"/>
      <c r="H316" s="1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1"/>
      <c r="B317" s="10"/>
      <c r="C317" s="17"/>
      <c r="D317" s="14"/>
      <c r="E317" s="14"/>
      <c r="F317" s="10"/>
      <c r="G317" s="5"/>
      <c r="H317" s="1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1"/>
      <c r="B318" s="10"/>
      <c r="C318" s="17"/>
      <c r="D318" s="14"/>
      <c r="E318" s="14"/>
      <c r="F318" s="10"/>
      <c r="G318" s="5"/>
      <c r="H318" s="1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1"/>
      <c r="B319" s="10"/>
      <c r="C319" s="17"/>
      <c r="D319" s="14"/>
      <c r="E319" s="14"/>
      <c r="F319" s="10"/>
      <c r="G319" s="5"/>
      <c r="H319" s="1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1"/>
      <c r="B320" s="10"/>
      <c r="C320" s="17"/>
      <c r="D320" s="14"/>
      <c r="E320" s="14"/>
      <c r="F320" s="10"/>
      <c r="G320" s="5"/>
      <c r="H320" s="1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1"/>
      <c r="B321" s="10"/>
      <c r="C321" s="17"/>
      <c r="D321" s="14"/>
      <c r="E321" s="14"/>
      <c r="F321" s="10"/>
      <c r="G321" s="5"/>
      <c r="H321" s="1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1"/>
      <c r="B322" s="10"/>
      <c r="C322" s="17"/>
      <c r="D322" s="14"/>
      <c r="E322" s="14"/>
      <c r="F322" s="10"/>
      <c r="G322" s="5"/>
      <c r="H322" s="1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1"/>
      <c r="B323" s="10"/>
      <c r="C323" s="17"/>
      <c r="D323" s="14"/>
      <c r="E323" s="14"/>
      <c r="F323" s="10"/>
      <c r="G323" s="5"/>
      <c r="H323" s="1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1"/>
      <c r="B324" s="10"/>
      <c r="C324" s="17"/>
      <c r="D324" s="14"/>
      <c r="E324" s="14"/>
      <c r="F324" s="10"/>
      <c r="G324" s="5"/>
      <c r="H324" s="1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1"/>
      <c r="B325" s="10"/>
      <c r="C325" s="17"/>
      <c r="D325" s="14"/>
      <c r="E325" s="14"/>
      <c r="F325" s="10"/>
      <c r="G325" s="5"/>
      <c r="H325" s="1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1"/>
      <c r="B326" s="10"/>
      <c r="C326" s="17"/>
      <c r="D326" s="14"/>
      <c r="E326" s="14"/>
      <c r="F326" s="10"/>
      <c r="G326" s="5"/>
      <c r="H326" s="1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1"/>
      <c r="B327" s="10"/>
      <c r="C327" s="17"/>
      <c r="D327" s="14"/>
      <c r="E327" s="14"/>
      <c r="F327" s="10"/>
      <c r="G327" s="5"/>
      <c r="H327" s="1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1"/>
      <c r="B328" s="10"/>
      <c r="C328" s="17"/>
      <c r="D328" s="14"/>
      <c r="E328" s="14"/>
      <c r="F328" s="10"/>
      <c r="G328" s="5"/>
      <c r="H328" s="1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1"/>
      <c r="B329" s="10"/>
      <c r="C329" s="17"/>
      <c r="D329" s="14"/>
      <c r="E329" s="14"/>
      <c r="F329" s="10"/>
      <c r="G329" s="5"/>
      <c r="H329" s="1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1"/>
      <c r="B330" s="10"/>
      <c r="C330" s="17"/>
      <c r="D330" s="14"/>
      <c r="E330" s="14"/>
      <c r="F330" s="10"/>
      <c r="G330" s="5"/>
      <c r="H330" s="1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1"/>
      <c r="B331" s="10"/>
      <c r="C331" s="17"/>
      <c r="D331" s="14"/>
      <c r="E331" s="14"/>
      <c r="F331" s="10"/>
      <c r="G331" s="5"/>
      <c r="H331" s="1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1"/>
      <c r="B332" s="10"/>
      <c r="C332" s="17"/>
      <c r="D332" s="14"/>
      <c r="E332" s="14"/>
      <c r="F332" s="10"/>
      <c r="G332" s="5"/>
      <c r="H332" s="1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1"/>
      <c r="B333" s="10"/>
      <c r="C333" s="17"/>
      <c r="D333" s="14"/>
      <c r="E333" s="14"/>
      <c r="F333" s="10"/>
      <c r="G333" s="5"/>
      <c r="H333" s="1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1"/>
      <c r="B334" s="10"/>
      <c r="C334" s="17"/>
      <c r="D334" s="14"/>
      <c r="E334" s="14"/>
      <c r="F334" s="10"/>
      <c r="G334" s="5"/>
      <c r="H334" s="1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1"/>
      <c r="B335" s="10"/>
      <c r="C335" s="17"/>
      <c r="D335" s="14"/>
      <c r="E335" s="14"/>
      <c r="F335" s="10"/>
      <c r="G335" s="5"/>
      <c r="H335" s="1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1"/>
      <c r="B336" s="10"/>
      <c r="C336" s="17"/>
      <c r="D336" s="14"/>
      <c r="E336" s="14"/>
      <c r="F336" s="10"/>
      <c r="G336" s="5"/>
      <c r="H336" s="1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1"/>
      <c r="B337" s="10"/>
      <c r="C337" s="17"/>
      <c r="D337" s="14"/>
      <c r="E337" s="14"/>
      <c r="F337" s="10"/>
      <c r="G337" s="5"/>
      <c r="H337" s="1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1"/>
      <c r="B338" s="10"/>
      <c r="C338" s="17"/>
      <c r="D338" s="14"/>
      <c r="E338" s="14"/>
      <c r="F338" s="10"/>
      <c r="G338" s="5"/>
      <c r="H338" s="1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1"/>
      <c r="B339" s="10"/>
      <c r="C339" s="17"/>
      <c r="D339" s="14"/>
      <c r="E339" s="14"/>
      <c r="F339" s="10"/>
      <c r="G339" s="5"/>
      <c r="H339" s="1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1"/>
      <c r="B340" s="10"/>
      <c r="C340" s="17"/>
      <c r="D340" s="14"/>
      <c r="E340" s="14"/>
      <c r="F340" s="10"/>
      <c r="G340" s="5"/>
      <c r="H340" s="1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1"/>
      <c r="B341" s="10"/>
      <c r="C341" s="17"/>
      <c r="D341" s="14"/>
      <c r="E341" s="14"/>
      <c r="F341" s="10"/>
      <c r="G341" s="5"/>
      <c r="H341" s="1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1"/>
      <c r="B342" s="10"/>
      <c r="C342" s="17"/>
      <c r="D342" s="14"/>
      <c r="E342" s="14"/>
      <c r="F342" s="10"/>
      <c r="G342" s="5"/>
      <c r="H342" s="1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1"/>
      <c r="B343" s="10"/>
      <c r="C343" s="17"/>
      <c r="D343" s="14"/>
      <c r="E343" s="14"/>
      <c r="F343" s="10"/>
      <c r="G343" s="5"/>
      <c r="H343" s="1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1"/>
      <c r="B344" s="10"/>
      <c r="C344" s="17"/>
      <c r="D344" s="14"/>
      <c r="E344" s="14"/>
      <c r="F344" s="10"/>
      <c r="G344" s="5"/>
      <c r="H344" s="1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1"/>
      <c r="B345" s="10"/>
      <c r="C345" s="17"/>
      <c r="D345" s="14"/>
      <c r="E345" s="14"/>
      <c r="F345" s="10"/>
      <c r="G345" s="5"/>
      <c r="H345" s="1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1"/>
      <c r="B346" s="10"/>
      <c r="C346" s="17"/>
      <c r="D346" s="14"/>
      <c r="E346" s="14"/>
      <c r="F346" s="10"/>
      <c r="G346" s="5"/>
      <c r="H346" s="1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1"/>
      <c r="B347" s="10"/>
      <c r="C347" s="17"/>
      <c r="D347" s="14"/>
      <c r="E347" s="14"/>
      <c r="F347" s="10"/>
      <c r="G347" s="5"/>
      <c r="H347" s="1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1"/>
      <c r="B348" s="10"/>
      <c r="C348" s="17"/>
      <c r="D348" s="14"/>
      <c r="E348" s="14"/>
      <c r="F348" s="10"/>
      <c r="G348" s="5"/>
      <c r="H348" s="1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1"/>
      <c r="B349" s="10"/>
      <c r="C349" s="17"/>
      <c r="D349" s="14"/>
      <c r="E349" s="14"/>
      <c r="F349" s="10"/>
      <c r="G349" s="5"/>
      <c r="H349" s="1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1"/>
      <c r="B350" s="10"/>
      <c r="C350" s="17"/>
      <c r="D350" s="14"/>
      <c r="E350" s="14"/>
      <c r="F350" s="10"/>
      <c r="G350" s="5"/>
      <c r="H350" s="1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1"/>
      <c r="B351" s="10"/>
      <c r="C351" s="17"/>
      <c r="D351" s="14"/>
      <c r="E351" s="14"/>
      <c r="F351" s="10"/>
      <c r="G351" s="5"/>
      <c r="H351" s="1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1"/>
      <c r="B352" s="10"/>
      <c r="C352" s="17"/>
      <c r="D352" s="14"/>
      <c r="E352" s="14"/>
      <c r="F352" s="10"/>
      <c r="G352" s="5"/>
      <c r="H352" s="1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1"/>
      <c r="B353" s="10"/>
      <c r="C353" s="17"/>
      <c r="D353" s="14"/>
      <c r="E353" s="14"/>
      <c r="F353" s="10"/>
      <c r="G353" s="5"/>
      <c r="H353" s="1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1"/>
      <c r="B354" s="10"/>
      <c r="C354" s="17"/>
      <c r="D354" s="14"/>
      <c r="E354" s="14"/>
      <c r="F354" s="10"/>
      <c r="G354" s="5"/>
      <c r="H354" s="1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1"/>
      <c r="B355" s="10"/>
      <c r="C355" s="17"/>
      <c r="D355" s="14"/>
      <c r="E355" s="14"/>
      <c r="F355" s="10"/>
      <c r="G355" s="5"/>
      <c r="H355" s="1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1"/>
      <c r="B356" s="10"/>
      <c r="C356" s="17"/>
      <c r="D356" s="14"/>
      <c r="E356" s="14"/>
      <c r="F356" s="10"/>
      <c r="G356" s="5"/>
      <c r="H356" s="1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1"/>
      <c r="B357" s="10"/>
      <c r="C357" s="17"/>
      <c r="D357" s="14"/>
      <c r="E357" s="14"/>
      <c r="F357" s="10"/>
      <c r="G357" s="5"/>
      <c r="H357" s="1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1"/>
      <c r="B358" s="10"/>
      <c r="C358" s="17"/>
      <c r="D358" s="14"/>
      <c r="E358" s="14"/>
      <c r="F358" s="10"/>
      <c r="G358" s="5"/>
      <c r="H358" s="1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1"/>
      <c r="B359" s="10"/>
      <c r="C359" s="17"/>
      <c r="D359" s="14"/>
      <c r="E359" s="14"/>
      <c r="F359" s="10"/>
      <c r="G359" s="5"/>
      <c r="H359" s="1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1"/>
      <c r="B360" s="10"/>
      <c r="C360" s="17"/>
      <c r="D360" s="14"/>
      <c r="E360" s="14"/>
      <c r="F360" s="10"/>
      <c r="G360" s="5"/>
      <c r="H360" s="1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1"/>
      <c r="B361" s="10"/>
      <c r="C361" s="17"/>
      <c r="D361" s="14"/>
      <c r="E361" s="14"/>
      <c r="F361" s="10"/>
      <c r="G361" s="5"/>
      <c r="H361" s="1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1"/>
      <c r="B362" s="10"/>
      <c r="C362" s="17"/>
      <c r="D362" s="14"/>
      <c r="E362" s="14"/>
      <c r="F362" s="10"/>
      <c r="G362" s="5"/>
      <c r="H362" s="1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1"/>
      <c r="B363" s="10"/>
      <c r="C363" s="17"/>
      <c r="D363" s="14"/>
      <c r="E363" s="14"/>
      <c r="F363" s="10"/>
      <c r="G363" s="5"/>
      <c r="H363" s="1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1"/>
      <c r="B364" s="10"/>
      <c r="C364" s="17"/>
      <c r="D364" s="14"/>
      <c r="E364" s="14"/>
      <c r="F364" s="10"/>
      <c r="G364" s="5"/>
      <c r="H364" s="1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1"/>
      <c r="B365" s="10"/>
      <c r="C365" s="17"/>
      <c r="D365" s="14"/>
      <c r="E365" s="14"/>
      <c r="F365" s="10"/>
      <c r="G365" s="5"/>
      <c r="H365" s="1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1"/>
      <c r="B366" s="10"/>
      <c r="C366" s="17"/>
      <c r="D366" s="14"/>
      <c r="E366" s="14"/>
      <c r="F366" s="10"/>
      <c r="G366" s="5"/>
      <c r="H366" s="1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1"/>
      <c r="B367" s="10"/>
      <c r="C367" s="17"/>
      <c r="D367" s="14"/>
      <c r="E367" s="14"/>
      <c r="F367" s="10"/>
      <c r="G367" s="5"/>
      <c r="H367" s="1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1"/>
      <c r="B368" s="10"/>
      <c r="C368" s="17"/>
      <c r="D368" s="14"/>
      <c r="E368" s="14"/>
      <c r="F368" s="10"/>
      <c r="G368" s="5"/>
      <c r="H368" s="1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1"/>
      <c r="B369" s="10"/>
      <c r="C369" s="17"/>
      <c r="D369" s="14"/>
      <c r="E369" s="14"/>
      <c r="F369" s="10"/>
      <c r="G369" s="5"/>
      <c r="H369" s="1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1"/>
      <c r="B370" s="10"/>
      <c r="C370" s="17"/>
      <c r="D370" s="14"/>
      <c r="E370" s="14"/>
      <c r="F370" s="10"/>
      <c r="G370" s="5"/>
      <c r="H370" s="1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1"/>
      <c r="B371" s="10"/>
      <c r="C371" s="17"/>
      <c r="D371" s="14"/>
      <c r="E371" s="14"/>
      <c r="F371" s="10"/>
      <c r="G371" s="5"/>
      <c r="H371" s="1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1"/>
      <c r="B372" s="10"/>
      <c r="C372" s="17"/>
      <c r="D372" s="14"/>
      <c r="E372" s="14"/>
      <c r="F372" s="10"/>
      <c r="G372" s="5"/>
      <c r="H372" s="1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1"/>
      <c r="B373" s="10"/>
      <c r="C373" s="17"/>
      <c r="D373" s="14"/>
      <c r="E373" s="14"/>
      <c r="F373" s="10"/>
      <c r="G373" s="5"/>
      <c r="H373" s="1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1"/>
      <c r="B374" s="10"/>
      <c r="C374" s="17"/>
      <c r="D374" s="14"/>
      <c r="E374" s="14"/>
      <c r="F374" s="10"/>
      <c r="G374" s="5"/>
      <c r="H374" s="1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1"/>
      <c r="B375" s="10"/>
      <c r="C375" s="17"/>
      <c r="D375" s="14"/>
      <c r="E375" s="14"/>
      <c r="F375" s="10"/>
      <c r="G375" s="5"/>
      <c r="H375" s="1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1"/>
      <c r="B376" s="10"/>
      <c r="C376" s="17"/>
      <c r="D376" s="14"/>
      <c r="E376" s="14"/>
      <c r="F376" s="10"/>
      <c r="G376" s="5"/>
      <c r="H376" s="1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1"/>
      <c r="B377" s="10"/>
      <c r="C377" s="17"/>
      <c r="D377" s="14"/>
      <c r="E377" s="14"/>
      <c r="F377" s="10"/>
      <c r="G377" s="5"/>
      <c r="H377" s="1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1"/>
      <c r="B378" s="10"/>
      <c r="C378" s="17"/>
      <c r="D378" s="14"/>
      <c r="E378" s="14"/>
      <c r="F378" s="10"/>
      <c r="G378" s="5"/>
      <c r="H378" s="1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1"/>
      <c r="B379" s="10"/>
      <c r="C379" s="17"/>
      <c r="D379" s="14"/>
      <c r="E379" s="14"/>
      <c r="F379" s="10"/>
      <c r="G379" s="5"/>
      <c r="H379" s="1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1"/>
      <c r="B380" s="10"/>
      <c r="C380" s="17"/>
      <c r="D380" s="14"/>
      <c r="E380" s="14"/>
      <c r="F380" s="10"/>
      <c r="G380" s="5"/>
      <c r="H380" s="1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1"/>
      <c r="B381" s="10"/>
      <c r="C381" s="17"/>
      <c r="D381" s="14"/>
      <c r="E381" s="14"/>
      <c r="F381" s="10"/>
      <c r="G381" s="5"/>
      <c r="H381" s="1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1"/>
      <c r="B382" s="10"/>
      <c r="C382" s="17"/>
      <c r="D382" s="14"/>
      <c r="E382" s="14"/>
      <c r="F382" s="10"/>
      <c r="G382" s="5"/>
      <c r="H382" s="1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1"/>
      <c r="B383" s="10"/>
      <c r="C383" s="17"/>
      <c r="D383" s="14"/>
      <c r="E383" s="14"/>
      <c r="F383" s="10"/>
      <c r="G383" s="5"/>
      <c r="H383" s="1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1"/>
      <c r="B384" s="10"/>
      <c r="C384" s="17"/>
      <c r="D384" s="14"/>
      <c r="E384" s="14"/>
      <c r="F384" s="10"/>
      <c r="G384" s="5"/>
      <c r="H384" s="1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1"/>
      <c r="B385" s="10"/>
      <c r="C385" s="17"/>
      <c r="D385" s="14"/>
      <c r="E385" s="14"/>
      <c r="F385" s="10"/>
      <c r="G385" s="5"/>
      <c r="H385" s="1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1"/>
      <c r="B386" s="10"/>
      <c r="C386" s="17"/>
      <c r="D386" s="14"/>
      <c r="E386" s="14"/>
      <c r="F386" s="10"/>
      <c r="G386" s="5"/>
      <c r="H386" s="1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1"/>
      <c r="B387" s="10"/>
      <c r="C387" s="17"/>
      <c r="D387" s="14"/>
      <c r="E387" s="14"/>
      <c r="F387" s="10"/>
      <c r="G387" s="5"/>
      <c r="H387" s="1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1"/>
      <c r="B388" s="10"/>
      <c r="C388" s="17"/>
      <c r="D388" s="14"/>
      <c r="E388" s="14"/>
      <c r="F388" s="10"/>
      <c r="G388" s="5"/>
      <c r="H388" s="1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1"/>
      <c r="B389" s="10"/>
      <c r="C389" s="17"/>
      <c r="D389" s="14"/>
      <c r="E389" s="14"/>
      <c r="F389" s="10"/>
      <c r="G389" s="5"/>
      <c r="H389" s="1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1"/>
      <c r="B390" s="10"/>
      <c r="C390" s="17"/>
      <c r="D390" s="14"/>
      <c r="E390" s="14"/>
      <c r="F390" s="10"/>
      <c r="G390" s="5"/>
      <c r="H390" s="1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1"/>
      <c r="B391" s="10"/>
      <c r="C391" s="17"/>
      <c r="D391" s="14"/>
      <c r="E391" s="14"/>
      <c r="F391" s="10"/>
      <c r="G391" s="5"/>
      <c r="H391" s="1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1"/>
      <c r="B392" s="10"/>
      <c r="C392" s="17"/>
      <c r="D392" s="14"/>
      <c r="E392" s="14"/>
      <c r="F392" s="10"/>
      <c r="G392" s="5"/>
      <c r="H392" s="1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1"/>
      <c r="B393" s="10"/>
      <c r="C393" s="17"/>
      <c r="D393" s="14"/>
      <c r="E393" s="14"/>
      <c r="F393" s="10"/>
      <c r="G393" s="5"/>
      <c r="H393" s="1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1"/>
      <c r="B394" s="10"/>
      <c r="C394" s="17"/>
      <c r="D394" s="14"/>
      <c r="E394" s="14"/>
      <c r="F394" s="10"/>
      <c r="G394" s="5"/>
      <c r="H394" s="1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C395" s="178"/>
    </row>
    <row r="396" spans="1:26" ht="15.75" customHeight="1" x14ac:dyDescent="0.2">
      <c r="C396" s="178"/>
    </row>
    <row r="397" spans="1:26" ht="15.75" customHeight="1" x14ac:dyDescent="0.2">
      <c r="C397" s="178"/>
    </row>
    <row r="398" spans="1:26" ht="15.75" customHeight="1" x14ac:dyDescent="0.2">
      <c r="C398" s="178"/>
    </row>
    <row r="399" spans="1:26" ht="15.75" customHeight="1" x14ac:dyDescent="0.2">
      <c r="C399" s="178"/>
    </row>
    <row r="400" spans="1:26" ht="15.75" customHeight="1" x14ac:dyDescent="0.2">
      <c r="C400" s="178"/>
    </row>
    <row r="401" spans="3:3" ht="15.75" customHeight="1" x14ac:dyDescent="0.2">
      <c r="C401" s="178"/>
    </row>
    <row r="402" spans="3:3" ht="15.75" customHeight="1" x14ac:dyDescent="0.2">
      <c r="C402" s="178"/>
    </row>
    <row r="403" spans="3:3" ht="15.75" customHeight="1" x14ac:dyDescent="0.2">
      <c r="C403" s="178"/>
    </row>
    <row r="404" spans="3:3" ht="15.75" customHeight="1" x14ac:dyDescent="0.2">
      <c r="C404" s="178"/>
    </row>
    <row r="405" spans="3:3" ht="15.75" customHeight="1" x14ac:dyDescent="0.2">
      <c r="C405" s="178"/>
    </row>
    <row r="406" spans="3:3" ht="15.75" customHeight="1" x14ac:dyDescent="0.2">
      <c r="C406" s="178"/>
    </row>
    <row r="407" spans="3:3" ht="15.75" customHeight="1" x14ac:dyDescent="0.2">
      <c r="C407" s="178"/>
    </row>
    <row r="408" spans="3:3" ht="15.75" customHeight="1" x14ac:dyDescent="0.2">
      <c r="C408" s="178"/>
    </row>
    <row r="409" spans="3:3" ht="15.75" customHeight="1" x14ac:dyDescent="0.2">
      <c r="C409" s="178"/>
    </row>
    <row r="410" spans="3:3" ht="15.75" customHeight="1" x14ac:dyDescent="0.2">
      <c r="C410" s="178"/>
    </row>
    <row r="411" spans="3:3" ht="15.75" customHeight="1" x14ac:dyDescent="0.2">
      <c r="C411" s="178"/>
    </row>
    <row r="412" spans="3:3" ht="15.75" customHeight="1" x14ac:dyDescent="0.2">
      <c r="C412" s="178"/>
    </row>
    <row r="413" spans="3:3" ht="15.75" customHeight="1" x14ac:dyDescent="0.2">
      <c r="C413" s="178"/>
    </row>
    <row r="414" spans="3:3" ht="15.75" customHeight="1" x14ac:dyDescent="0.2">
      <c r="C414" s="178"/>
    </row>
    <row r="415" spans="3:3" ht="15.75" customHeight="1" x14ac:dyDescent="0.2">
      <c r="C415" s="178"/>
    </row>
    <row r="416" spans="3:3" ht="15.75" customHeight="1" x14ac:dyDescent="0.2">
      <c r="C416" s="178"/>
    </row>
    <row r="417" spans="3:3" ht="15.75" customHeight="1" x14ac:dyDescent="0.2">
      <c r="C417" s="178"/>
    </row>
    <row r="418" spans="3:3" ht="15.75" customHeight="1" x14ac:dyDescent="0.2">
      <c r="C418" s="178"/>
    </row>
    <row r="419" spans="3:3" ht="15.75" customHeight="1" x14ac:dyDescent="0.2">
      <c r="C419" s="178"/>
    </row>
    <row r="420" spans="3:3" ht="15.75" customHeight="1" x14ac:dyDescent="0.2">
      <c r="C420" s="178"/>
    </row>
    <row r="421" spans="3:3" ht="15.75" customHeight="1" x14ac:dyDescent="0.2">
      <c r="C421" s="178"/>
    </row>
    <row r="422" spans="3:3" ht="15.75" customHeight="1" x14ac:dyDescent="0.2">
      <c r="C422" s="178"/>
    </row>
    <row r="423" spans="3:3" ht="15.75" customHeight="1" x14ac:dyDescent="0.2">
      <c r="C423" s="178"/>
    </row>
    <row r="424" spans="3:3" ht="15.75" customHeight="1" x14ac:dyDescent="0.2">
      <c r="C424" s="178"/>
    </row>
    <row r="425" spans="3:3" ht="15.75" customHeight="1" x14ac:dyDescent="0.2">
      <c r="C425" s="178"/>
    </row>
    <row r="426" spans="3:3" ht="15.75" customHeight="1" x14ac:dyDescent="0.2">
      <c r="C426" s="178"/>
    </row>
    <row r="427" spans="3:3" ht="15.75" customHeight="1" x14ac:dyDescent="0.2">
      <c r="C427" s="178"/>
    </row>
    <row r="428" spans="3:3" ht="15.75" customHeight="1" x14ac:dyDescent="0.2">
      <c r="C428" s="178"/>
    </row>
    <row r="429" spans="3:3" ht="15.75" customHeight="1" x14ac:dyDescent="0.2">
      <c r="C429" s="178"/>
    </row>
    <row r="430" spans="3:3" ht="15.75" customHeight="1" x14ac:dyDescent="0.2">
      <c r="C430" s="178"/>
    </row>
    <row r="431" spans="3:3" ht="15.75" customHeight="1" x14ac:dyDescent="0.2">
      <c r="C431" s="178"/>
    </row>
    <row r="432" spans="3:3" ht="15.75" customHeight="1" x14ac:dyDescent="0.2">
      <c r="C432" s="178"/>
    </row>
    <row r="433" spans="3:3" ht="15.75" customHeight="1" x14ac:dyDescent="0.2">
      <c r="C433" s="178"/>
    </row>
    <row r="434" spans="3:3" ht="15.75" customHeight="1" x14ac:dyDescent="0.2">
      <c r="C434" s="178"/>
    </row>
    <row r="435" spans="3:3" ht="15.75" customHeight="1" x14ac:dyDescent="0.2">
      <c r="C435" s="178"/>
    </row>
    <row r="436" spans="3:3" ht="15.75" customHeight="1" x14ac:dyDescent="0.2">
      <c r="C436" s="178"/>
    </row>
    <row r="437" spans="3:3" ht="15.75" customHeight="1" x14ac:dyDescent="0.2">
      <c r="C437" s="178"/>
    </row>
    <row r="438" spans="3:3" ht="15.75" customHeight="1" x14ac:dyDescent="0.2">
      <c r="C438" s="178"/>
    </row>
    <row r="439" spans="3:3" ht="15.75" customHeight="1" x14ac:dyDescent="0.2">
      <c r="C439" s="178"/>
    </row>
    <row r="440" spans="3:3" ht="15.75" customHeight="1" x14ac:dyDescent="0.2">
      <c r="C440" s="178"/>
    </row>
    <row r="441" spans="3:3" ht="15.75" customHeight="1" x14ac:dyDescent="0.2">
      <c r="C441" s="178"/>
    </row>
    <row r="442" spans="3:3" ht="15.75" customHeight="1" x14ac:dyDescent="0.2">
      <c r="C442" s="178"/>
    </row>
    <row r="443" spans="3:3" ht="15.75" customHeight="1" x14ac:dyDescent="0.2">
      <c r="C443" s="178"/>
    </row>
    <row r="444" spans="3:3" ht="15.75" customHeight="1" x14ac:dyDescent="0.2">
      <c r="C444" s="178"/>
    </row>
    <row r="445" spans="3:3" ht="15.75" customHeight="1" x14ac:dyDescent="0.2">
      <c r="C445" s="178"/>
    </row>
    <row r="446" spans="3:3" ht="15.75" customHeight="1" x14ac:dyDescent="0.2">
      <c r="C446" s="178"/>
    </row>
    <row r="447" spans="3:3" ht="15.75" customHeight="1" x14ac:dyDescent="0.2">
      <c r="C447" s="178"/>
    </row>
    <row r="448" spans="3:3" ht="15.75" customHeight="1" x14ac:dyDescent="0.2">
      <c r="C448" s="178"/>
    </row>
    <row r="449" spans="3:3" ht="15.75" customHeight="1" x14ac:dyDescent="0.2">
      <c r="C449" s="178"/>
    </row>
    <row r="450" spans="3:3" ht="15.75" customHeight="1" x14ac:dyDescent="0.2">
      <c r="C450" s="178"/>
    </row>
    <row r="451" spans="3:3" ht="15.75" customHeight="1" x14ac:dyDescent="0.2">
      <c r="C451" s="178"/>
    </row>
    <row r="452" spans="3:3" ht="15.75" customHeight="1" x14ac:dyDescent="0.2">
      <c r="C452" s="178"/>
    </row>
    <row r="453" spans="3:3" ht="15.75" customHeight="1" x14ac:dyDescent="0.2">
      <c r="C453" s="178"/>
    </row>
    <row r="454" spans="3:3" ht="15.75" customHeight="1" x14ac:dyDescent="0.2">
      <c r="C454" s="178"/>
    </row>
    <row r="455" spans="3:3" ht="15.75" customHeight="1" x14ac:dyDescent="0.2">
      <c r="C455" s="178"/>
    </row>
    <row r="456" spans="3:3" ht="15.75" customHeight="1" x14ac:dyDescent="0.2">
      <c r="C456" s="178"/>
    </row>
    <row r="457" spans="3:3" ht="15.75" customHeight="1" x14ac:dyDescent="0.2">
      <c r="C457" s="178"/>
    </row>
    <row r="458" spans="3:3" ht="15.75" customHeight="1" x14ac:dyDescent="0.2">
      <c r="C458" s="178"/>
    </row>
    <row r="459" spans="3:3" ht="15.75" customHeight="1" x14ac:dyDescent="0.2">
      <c r="C459" s="178"/>
    </row>
    <row r="460" spans="3:3" ht="15.75" customHeight="1" x14ac:dyDescent="0.2">
      <c r="C460" s="178"/>
    </row>
    <row r="461" spans="3:3" ht="15.75" customHeight="1" x14ac:dyDescent="0.2">
      <c r="C461" s="178"/>
    </row>
    <row r="462" spans="3:3" ht="15.75" customHeight="1" x14ac:dyDescent="0.2">
      <c r="C462" s="178"/>
    </row>
    <row r="463" spans="3:3" ht="15.75" customHeight="1" x14ac:dyDescent="0.2">
      <c r="C463" s="178"/>
    </row>
    <row r="464" spans="3:3" ht="15.75" customHeight="1" x14ac:dyDescent="0.2">
      <c r="C464" s="178"/>
    </row>
    <row r="465" spans="3:3" ht="15.75" customHeight="1" x14ac:dyDescent="0.2">
      <c r="C465" s="178"/>
    </row>
    <row r="466" spans="3:3" ht="15.75" customHeight="1" x14ac:dyDescent="0.2">
      <c r="C466" s="178"/>
    </row>
    <row r="467" spans="3:3" ht="15.75" customHeight="1" x14ac:dyDescent="0.2">
      <c r="C467" s="178"/>
    </row>
    <row r="468" spans="3:3" ht="15.75" customHeight="1" x14ac:dyDescent="0.2">
      <c r="C468" s="178"/>
    </row>
    <row r="469" spans="3:3" ht="15.75" customHeight="1" x14ac:dyDescent="0.2">
      <c r="C469" s="178"/>
    </row>
    <row r="470" spans="3:3" ht="15.75" customHeight="1" x14ac:dyDescent="0.2">
      <c r="C470" s="178"/>
    </row>
    <row r="471" spans="3:3" ht="15.75" customHeight="1" x14ac:dyDescent="0.2">
      <c r="C471" s="178"/>
    </row>
    <row r="472" spans="3:3" ht="15.75" customHeight="1" x14ac:dyDescent="0.2">
      <c r="C472" s="178"/>
    </row>
    <row r="473" spans="3:3" ht="15.75" customHeight="1" x14ac:dyDescent="0.2">
      <c r="C473" s="178"/>
    </row>
    <row r="474" spans="3:3" ht="15.75" customHeight="1" x14ac:dyDescent="0.2">
      <c r="C474" s="178"/>
    </row>
    <row r="475" spans="3:3" ht="15.75" customHeight="1" x14ac:dyDescent="0.2">
      <c r="C475" s="178"/>
    </row>
    <row r="476" spans="3:3" ht="15.75" customHeight="1" x14ac:dyDescent="0.2">
      <c r="C476" s="178"/>
    </row>
    <row r="477" spans="3:3" ht="15.75" customHeight="1" x14ac:dyDescent="0.2">
      <c r="C477" s="178"/>
    </row>
    <row r="478" spans="3:3" ht="15.75" customHeight="1" x14ac:dyDescent="0.2">
      <c r="C478" s="178"/>
    </row>
    <row r="479" spans="3:3" ht="15.75" customHeight="1" x14ac:dyDescent="0.2">
      <c r="C479" s="178"/>
    </row>
    <row r="480" spans="3:3" ht="15.75" customHeight="1" x14ac:dyDescent="0.2">
      <c r="C480" s="178"/>
    </row>
    <row r="481" spans="3:3" ht="15.75" customHeight="1" x14ac:dyDescent="0.2">
      <c r="C481" s="178"/>
    </row>
    <row r="482" spans="3:3" ht="15.75" customHeight="1" x14ac:dyDescent="0.2">
      <c r="C482" s="178"/>
    </row>
    <row r="483" spans="3:3" ht="15.75" customHeight="1" x14ac:dyDescent="0.2">
      <c r="C483" s="178"/>
    </row>
    <row r="484" spans="3:3" ht="15.75" customHeight="1" x14ac:dyDescent="0.2">
      <c r="C484" s="178"/>
    </row>
    <row r="485" spans="3:3" ht="15.75" customHeight="1" x14ac:dyDescent="0.2">
      <c r="C485" s="178"/>
    </row>
    <row r="486" spans="3:3" ht="15.75" customHeight="1" x14ac:dyDescent="0.2">
      <c r="C486" s="178"/>
    </row>
    <row r="487" spans="3:3" ht="15.75" customHeight="1" x14ac:dyDescent="0.2">
      <c r="C487" s="178"/>
    </row>
    <row r="488" spans="3:3" ht="15.75" customHeight="1" x14ac:dyDescent="0.2">
      <c r="C488" s="178"/>
    </row>
    <row r="489" spans="3:3" ht="15.75" customHeight="1" x14ac:dyDescent="0.2">
      <c r="C489" s="178"/>
    </row>
    <row r="490" spans="3:3" ht="15.75" customHeight="1" x14ac:dyDescent="0.2">
      <c r="C490" s="178"/>
    </row>
    <row r="491" spans="3:3" ht="15.75" customHeight="1" x14ac:dyDescent="0.2">
      <c r="C491" s="178"/>
    </row>
    <row r="492" spans="3:3" ht="15.75" customHeight="1" x14ac:dyDescent="0.2">
      <c r="C492" s="178"/>
    </row>
    <row r="493" spans="3:3" ht="15.75" customHeight="1" x14ac:dyDescent="0.2">
      <c r="C493" s="178"/>
    </row>
    <row r="494" spans="3:3" ht="15.75" customHeight="1" x14ac:dyDescent="0.2">
      <c r="C494" s="178"/>
    </row>
    <row r="495" spans="3:3" ht="15.75" customHeight="1" x14ac:dyDescent="0.2">
      <c r="C495" s="178"/>
    </row>
    <row r="496" spans="3:3" ht="15.75" customHeight="1" x14ac:dyDescent="0.2">
      <c r="C496" s="178"/>
    </row>
    <row r="497" spans="3:3" ht="15.75" customHeight="1" x14ac:dyDescent="0.2">
      <c r="C497" s="178"/>
    </row>
    <row r="498" spans="3:3" ht="15.75" customHeight="1" x14ac:dyDescent="0.2">
      <c r="C498" s="178"/>
    </row>
    <row r="499" spans="3:3" ht="15.75" customHeight="1" x14ac:dyDescent="0.2">
      <c r="C499" s="178"/>
    </row>
    <row r="500" spans="3:3" ht="15.75" customHeight="1" x14ac:dyDescent="0.2">
      <c r="C500" s="178"/>
    </row>
    <row r="501" spans="3:3" ht="15.75" customHeight="1" x14ac:dyDescent="0.2">
      <c r="C501" s="178"/>
    </row>
    <row r="502" spans="3:3" ht="15.75" customHeight="1" x14ac:dyDescent="0.2">
      <c r="C502" s="178"/>
    </row>
    <row r="503" spans="3:3" ht="15.75" customHeight="1" x14ac:dyDescent="0.2">
      <c r="C503" s="178"/>
    </row>
    <row r="504" spans="3:3" ht="15.75" customHeight="1" x14ac:dyDescent="0.2">
      <c r="C504" s="178"/>
    </row>
    <row r="505" spans="3:3" ht="15.75" customHeight="1" x14ac:dyDescent="0.2">
      <c r="C505" s="178"/>
    </row>
    <row r="506" spans="3:3" ht="15.75" customHeight="1" x14ac:dyDescent="0.2">
      <c r="C506" s="178"/>
    </row>
    <row r="507" spans="3:3" ht="15.75" customHeight="1" x14ac:dyDescent="0.2">
      <c r="C507" s="178"/>
    </row>
    <row r="508" spans="3:3" ht="15.75" customHeight="1" x14ac:dyDescent="0.2">
      <c r="C508" s="178"/>
    </row>
    <row r="509" spans="3:3" ht="15.75" customHeight="1" x14ac:dyDescent="0.2">
      <c r="C509" s="178"/>
    </row>
    <row r="510" spans="3:3" ht="15.75" customHeight="1" x14ac:dyDescent="0.2">
      <c r="C510" s="178"/>
    </row>
    <row r="511" spans="3:3" ht="15.75" customHeight="1" x14ac:dyDescent="0.2">
      <c r="C511" s="178"/>
    </row>
    <row r="512" spans="3:3" ht="15.75" customHeight="1" x14ac:dyDescent="0.2">
      <c r="C512" s="178"/>
    </row>
    <row r="513" spans="3:3" ht="15.75" customHeight="1" x14ac:dyDescent="0.2">
      <c r="C513" s="178"/>
    </row>
    <row r="514" spans="3:3" ht="15.75" customHeight="1" x14ac:dyDescent="0.2">
      <c r="C514" s="178"/>
    </row>
    <row r="515" spans="3:3" ht="15.75" customHeight="1" x14ac:dyDescent="0.2">
      <c r="C515" s="178"/>
    </row>
    <row r="516" spans="3:3" ht="15.75" customHeight="1" x14ac:dyDescent="0.2">
      <c r="C516" s="178"/>
    </row>
    <row r="517" spans="3:3" ht="15.75" customHeight="1" x14ac:dyDescent="0.2">
      <c r="C517" s="178"/>
    </row>
    <row r="518" spans="3:3" ht="15.75" customHeight="1" x14ac:dyDescent="0.2">
      <c r="C518" s="178"/>
    </row>
    <row r="519" spans="3:3" ht="15.75" customHeight="1" x14ac:dyDescent="0.2">
      <c r="C519" s="178"/>
    </row>
    <row r="520" spans="3:3" ht="15.75" customHeight="1" x14ac:dyDescent="0.2">
      <c r="C520" s="178"/>
    </row>
    <row r="521" spans="3:3" ht="15.75" customHeight="1" x14ac:dyDescent="0.2">
      <c r="C521" s="178"/>
    </row>
    <row r="522" spans="3:3" ht="15.75" customHeight="1" x14ac:dyDescent="0.2">
      <c r="C522" s="178"/>
    </row>
    <row r="523" spans="3:3" ht="15.75" customHeight="1" x14ac:dyDescent="0.2">
      <c r="C523" s="178"/>
    </row>
    <row r="524" spans="3:3" ht="15.75" customHeight="1" x14ac:dyDescent="0.2">
      <c r="C524" s="178"/>
    </row>
    <row r="525" spans="3:3" ht="15.75" customHeight="1" x14ac:dyDescent="0.2">
      <c r="C525" s="178"/>
    </row>
    <row r="526" spans="3:3" ht="15.75" customHeight="1" x14ac:dyDescent="0.2">
      <c r="C526" s="178"/>
    </row>
    <row r="527" spans="3:3" ht="15.75" customHeight="1" x14ac:dyDescent="0.2">
      <c r="C527" s="178"/>
    </row>
    <row r="528" spans="3:3" ht="15.75" customHeight="1" x14ac:dyDescent="0.2">
      <c r="C528" s="178"/>
    </row>
    <row r="529" spans="3:3" ht="15.75" customHeight="1" x14ac:dyDescent="0.2">
      <c r="C529" s="178"/>
    </row>
    <row r="530" spans="3:3" ht="15.75" customHeight="1" x14ac:dyDescent="0.2">
      <c r="C530" s="178"/>
    </row>
    <row r="531" spans="3:3" ht="15.75" customHeight="1" x14ac:dyDescent="0.2">
      <c r="C531" s="178"/>
    </row>
    <row r="532" spans="3:3" ht="15.75" customHeight="1" x14ac:dyDescent="0.2">
      <c r="C532" s="178"/>
    </row>
    <row r="533" spans="3:3" ht="15.75" customHeight="1" x14ac:dyDescent="0.2">
      <c r="C533" s="178"/>
    </row>
    <row r="534" spans="3:3" ht="15.75" customHeight="1" x14ac:dyDescent="0.2">
      <c r="C534" s="178"/>
    </row>
    <row r="535" spans="3:3" ht="15.75" customHeight="1" x14ac:dyDescent="0.2">
      <c r="C535" s="178"/>
    </row>
    <row r="536" spans="3:3" ht="15.75" customHeight="1" x14ac:dyDescent="0.2">
      <c r="C536" s="178"/>
    </row>
    <row r="537" spans="3:3" ht="15.75" customHeight="1" x14ac:dyDescent="0.2">
      <c r="C537" s="178"/>
    </row>
    <row r="538" spans="3:3" ht="15.75" customHeight="1" x14ac:dyDescent="0.2">
      <c r="C538" s="178"/>
    </row>
    <row r="539" spans="3:3" ht="15.75" customHeight="1" x14ac:dyDescent="0.2">
      <c r="C539" s="178"/>
    </row>
    <row r="540" spans="3:3" ht="15.75" customHeight="1" x14ac:dyDescent="0.2">
      <c r="C540" s="178"/>
    </row>
    <row r="541" spans="3:3" ht="15.75" customHeight="1" x14ac:dyDescent="0.2">
      <c r="C541" s="178"/>
    </row>
    <row r="542" spans="3:3" ht="15.75" customHeight="1" x14ac:dyDescent="0.2">
      <c r="C542" s="178"/>
    </row>
    <row r="543" spans="3:3" ht="15.75" customHeight="1" x14ac:dyDescent="0.2">
      <c r="C543" s="178"/>
    </row>
    <row r="544" spans="3:3" ht="15.75" customHeight="1" x14ac:dyDescent="0.2">
      <c r="C544" s="178"/>
    </row>
    <row r="545" spans="3:3" ht="15.75" customHeight="1" x14ac:dyDescent="0.2">
      <c r="C545" s="178"/>
    </row>
    <row r="546" spans="3:3" ht="15.75" customHeight="1" x14ac:dyDescent="0.2">
      <c r="C546" s="178"/>
    </row>
    <row r="547" spans="3:3" ht="15.75" customHeight="1" x14ac:dyDescent="0.2">
      <c r="C547" s="178"/>
    </row>
    <row r="548" spans="3:3" ht="15.75" customHeight="1" x14ac:dyDescent="0.2">
      <c r="C548" s="178"/>
    </row>
    <row r="549" spans="3:3" ht="15.75" customHeight="1" x14ac:dyDescent="0.2">
      <c r="C549" s="178"/>
    </row>
    <row r="550" spans="3:3" ht="15.75" customHeight="1" x14ac:dyDescent="0.2">
      <c r="C550" s="178"/>
    </row>
    <row r="551" spans="3:3" ht="15.75" customHeight="1" x14ac:dyDescent="0.2">
      <c r="C551" s="178"/>
    </row>
    <row r="552" spans="3:3" ht="15.75" customHeight="1" x14ac:dyDescent="0.2">
      <c r="C552" s="178"/>
    </row>
    <row r="553" spans="3:3" ht="15.75" customHeight="1" x14ac:dyDescent="0.2">
      <c r="C553" s="178"/>
    </row>
    <row r="554" spans="3:3" ht="15.75" customHeight="1" x14ac:dyDescent="0.2">
      <c r="C554" s="178"/>
    </row>
    <row r="555" spans="3:3" ht="15.75" customHeight="1" x14ac:dyDescent="0.2">
      <c r="C555" s="178"/>
    </row>
    <row r="556" spans="3:3" ht="15.75" customHeight="1" x14ac:dyDescent="0.2">
      <c r="C556" s="178"/>
    </row>
    <row r="557" spans="3:3" ht="15.75" customHeight="1" x14ac:dyDescent="0.2">
      <c r="C557" s="178"/>
    </row>
    <row r="558" spans="3:3" ht="15.75" customHeight="1" x14ac:dyDescent="0.2">
      <c r="C558" s="178"/>
    </row>
    <row r="559" spans="3:3" ht="15.75" customHeight="1" x14ac:dyDescent="0.2">
      <c r="C559" s="178"/>
    </row>
    <row r="560" spans="3:3" ht="15.75" customHeight="1" x14ac:dyDescent="0.2">
      <c r="C560" s="178"/>
    </row>
    <row r="561" spans="3:3" ht="15.75" customHeight="1" x14ac:dyDescent="0.2">
      <c r="C561" s="178"/>
    </row>
    <row r="562" spans="3:3" ht="15.75" customHeight="1" x14ac:dyDescent="0.2">
      <c r="C562" s="178"/>
    </row>
    <row r="563" spans="3:3" ht="15.75" customHeight="1" x14ac:dyDescent="0.2">
      <c r="C563" s="178"/>
    </row>
    <row r="564" spans="3:3" ht="15.75" customHeight="1" x14ac:dyDescent="0.2">
      <c r="C564" s="178"/>
    </row>
    <row r="565" spans="3:3" ht="15.75" customHeight="1" x14ac:dyDescent="0.2">
      <c r="C565" s="178"/>
    </row>
    <row r="566" spans="3:3" ht="15.75" customHeight="1" x14ac:dyDescent="0.2">
      <c r="C566" s="178"/>
    </row>
    <row r="567" spans="3:3" ht="15.75" customHeight="1" x14ac:dyDescent="0.2">
      <c r="C567" s="178"/>
    </row>
    <row r="568" spans="3:3" ht="15.75" customHeight="1" x14ac:dyDescent="0.2">
      <c r="C568" s="178"/>
    </row>
    <row r="569" spans="3:3" ht="15.75" customHeight="1" x14ac:dyDescent="0.2">
      <c r="C569" s="178"/>
    </row>
    <row r="570" spans="3:3" ht="15.75" customHeight="1" x14ac:dyDescent="0.2">
      <c r="C570" s="178"/>
    </row>
    <row r="571" spans="3:3" ht="15.75" customHeight="1" x14ac:dyDescent="0.2">
      <c r="C571" s="178"/>
    </row>
    <row r="572" spans="3:3" ht="15.75" customHeight="1" x14ac:dyDescent="0.2">
      <c r="C572" s="178"/>
    </row>
    <row r="573" spans="3:3" ht="15.75" customHeight="1" x14ac:dyDescent="0.2">
      <c r="C573" s="178"/>
    </row>
    <row r="574" spans="3:3" ht="15.75" customHeight="1" x14ac:dyDescent="0.2">
      <c r="C574" s="178"/>
    </row>
    <row r="575" spans="3:3" ht="15.75" customHeight="1" x14ac:dyDescent="0.2">
      <c r="C575" s="178"/>
    </row>
    <row r="576" spans="3:3" ht="15.75" customHeight="1" x14ac:dyDescent="0.2">
      <c r="C576" s="178"/>
    </row>
    <row r="577" spans="3:3" ht="15.75" customHeight="1" x14ac:dyDescent="0.2">
      <c r="C577" s="178"/>
    </row>
    <row r="578" spans="3:3" ht="15.75" customHeight="1" x14ac:dyDescent="0.2">
      <c r="C578" s="178"/>
    </row>
    <row r="579" spans="3:3" ht="15.75" customHeight="1" x14ac:dyDescent="0.2">
      <c r="C579" s="178"/>
    </row>
    <row r="580" spans="3:3" ht="15.75" customHeight="1" x14ac:dyDescent="0.2">
      <c r="C580" s="178"/>
    </row>
    <row r="581" spans="3:3" ht="15.75" customHeight="1" x14ac:dyDescent="0.2">
      <c r="C581" s="178"/>
    </row>
    <row r="582" spans="3:3" ht="15.75" customHeight="1" x14ac:dyDescent="0.2">
      <c r="C582" s="178"/>
    </row>
    <row r="583" spans="3:3" ht="15.75" customHeight="1" x14ac:dyDescent="0.2">
      <c r="C583" s="178"/>
    </row>
    <row r="584" spans="3:3" ht="15.75" customHeight="1" x14ac:dyDescent="0.2">
      <c r="C584" s="178"/>
    </row>
    <row r="585" spans="3:3" ht="15.75" customHeight="1" x14ac:dyDescent="0.2">
      <c r="C585" s="178"/>
    </row>
    <row r="586" spans="3:3" ht="15.75" customHeight="1" x14ac:dyDescent="0.2">
      <c r="C586" s="178"/>
    </row>
    <row r="587" spans="3:3" ht="15.75" customHeight="1" x14ac:dyDescent="0.2">
      <c r="C587" s="178"/>
    </row>
    <row r="588" spans="3:3" ht="15.75" customHeight="1" x14ac:dyDescent="0.2">
      <c r="C588" s="178"/>
    </row>
    <row r="589" spans="3:3" ht="15.75" customHeight="1" x14ac:dyDescent="0.2">
      <c r="C589" s="178"/>
    </row>
    <row r="590" spans="3:3" ht="15.75" customHeight="1" x14ac:dyDescent="0.2">
      <c r="C590" s="178"/>
    </row>
    <row r="591" spans="3:3" ht="15.75" customHeight="1" x14ac:dyDescent="0.2">
      <c r="C591" s="178"/>
    </row>
    <row r="592" spans="3:3" ht="15.75" customHeight="1" x14ac:dyDescent="0.2">
      <c r="C592" s="178"/>
    </row>
    <row r="593" spans="3:3" ht="15.75" customHeight="1" x14ac:dyDescent="0.2">
      <c r="C593" s="178"/>
    </row>
    <row r="594" spans="3:3" ht="15.75" customHeight="1" x14ac:dyDescent="0.2">
      <c r="C594" s="178"/>
    </row>
    <row r="595" spans="3:3" ht="15.75" customHeight="1" x14ac:dyDescent="0.2">
      <c r="C595" s="178"/>
    </row>
    <row r="596" spans="3:3" ht="15.75" customHeight="1" x14ac:dyDescent="0.2">
      <c r="C596" s="178"/>
    </row>
    <row r="597" spans="3:3" ht="15.75" customHeight="1" x14ac:dyDescent="0.2">
      <c r="C597" s="178"/>
    </row>
    <row r="598" spans="3:3" ht="15.75" customHeight="1" x14ac:dyDescent="0.2">
      <c r="C598" s="178"/>
    </row>
    <row r="599" spans="3:3" ht="15.75" customHeight="1" x14ac:dyDescent="0.2">
      <c r="C599" s="178"/>
    </row>
    <row r="600" spans="3:3" ht="15.75" customHeight="1" x14ac:dyDescent="0.2">
      <c r="C600" s="178"/>
    </row>
    <row r="601" spans="3:3" ht="15.75" customHeight="1" x14ac:dyDescent="0.2">
      <c r="C601" s="178"/>
    </row>
    <row r="602" spans="3:3" ht="15.75" customHeight="1" x14ac:dyDescent="0.2">
      <c r="C602" s="178"/>
    </row>
    <row r="603" spans="3:3" ht="15.75" customHeight="1" x14ac:dyDescent="0.2">
      <c r="C603" s="178"/>
    </row>
    <row r="604" spans="3:3" ht="15.75" customHeight="1" x14ac:dyDescent="0.2">
      <c r="C604" s="178"/>
    </row>
    <row r="605" spans="3:3" ht="15.75" customHeight="1" x14ac:dyDescent="0.2">
      <c r="C605" s="178"/>
    </row>
    <row r="606" spans="3:3" ht="15.75" customHeight="1" x14ac:dyDescent="0.2">
      <c r="C606" s="178"/>
    </row>
    <row r="607" spans="3:3" ht="15.75" customHeight="1" x14ac:dyDescent="0.2">
      <c r="C607" s="178"/>
    </row>
    <row r="608" spans="3:3" ht="15.75" customHeight="1" x14ac:dyDescent="0.2">
      <c r="C608" s="178"/>
    </row>
    <row r="609" spans="3:3" ht="15.75" customHeight="1" x14ac:dyDescent="0.2">
      <c r="C609" s="178"/>
    </row>
    <row r="610" spans="3:3" ht="15.75" customHeight="1" x14ac:dyDescent="0.2">
      <c r="C610" s="178"/>
    </row>
    <row r="611" spans="3:3" ht="15.75" customHeight="1" x14ac:dyDescent="0.2">
      <c r="C611" s="178"/>
    </row>
    <row r="612" spans="3:3" ht="15.75" customHeight="1" x14ac:dyDescent="0.2">
      <c r="C612" s="178"/>
    </row>
    <row r="613" spans="3:3" ht="15.75" customHeight="1" x14ac:dyDescent="0.2">
      <c r="C613" s="178"/>
    </row>
    <row r="614" spans="3:3" ht="15.75" customHeight="1" x14ac:dyDescent="0.2">
      <c r="C614" s="178"/>
    </row>
    <row r="615" spans="3:3" ht="15.75" customHeight="1" x14ac:dyDescent="0.2">
      <c r="C615" s="178"/>
    </row>
    <row r="616" spans="3:3" ht="15.75" customHeight="1" x14ac:dyDescent="0.2">
      <c r="C616" s="178"/>
    </row>
    <row r="617" spans="3:3" ht="15.75" customHeight="1" x14ac:dyDescent="0.2">
      <c r="C617" s="178"/>
    </row>
    <row r="618" spans="3:3" ht="15.75" customHeight="1" x14ac:dyDescent="0.2">
      <c r="C618" s="178"/>
    </row>
    <row r="619" spans="3:3" ht="15.75" customHeight="1" x14ac:dyDescent="0.2">
      <c r="C619" s="178"/>
    </row>
    <row r="620" spans="3:3" ht="15.75" customHeight="1" x14ac:dyDescent="0.2">
      <c r="C620" s="178"/>
    </row>
    <row r="621" spans="3:3" ht="15.75" customHeight="1" x14ac:dyDescent="0.2">
      <c r="C621" s="178"/>
    </row>
    <row r="622" spans="3:3" ht="15.75" customHeight="1" x14ac:dyDescent="0.2">
      <c r="C622" s="178"/>
    </row>
    <row r="623" spans="3:3" ht="15.75" customHeight="1" x14ac:dyDescent="0.2">
      <c r="C623" s="178"/>
    </row>
    <row r="624" spans="3:3" ht="15.75" customHeight="1" x14ac:dyDescent="0.2">
      <c r="C624" s="178"/>
    </row>
    <row r="625" spans="3:3" ht="15.75" customHeight="1" x14ac:dyDescent="0.2">
      <c r="C625" s="178"/>
    </row>
    <row r="626" spans="3:3" ht="15.75" customHeight="1" x14ac:dyDescent="0.2">
      <c r="C626" s="178"/>
    </row>
    <row r="627" spans="3:3" ht="15.75" customHeight="1" x14ac:dyDescent="0.2">
      <c r="C627" s="178"/>
    </row>
    <row r="628" spans="3:3" ht="15.75" customHeight="1" x14ac:dyDescent="0.2">
      <c r="C628" s="178"/>
    </row>
    <row r="629" spans="3:3" ht="15.75" customHeight="1" x14ac:dyDescent="0.2">
      <c r="C629" s="178"/>
    </row>
    <row r="630" spans="3:3" ht="15.75" customHeight="1" x14ac:dyDescent="0.2">
      <c r="C630" s="178"/>
    </row>
    <row r="631" spans="3:3" ht="15.75" customHeight="1" x14ac:dyDescent="0.2">
      <c r="C631" s="178"/>
    </row>
    <row r="632" spans="3:3" ht="15.75" customHeight="1" x14ac:dyDescent="0.2">
      <c r="C632" s="178"/>
    </row>
    <row r="633" spans="3:3" ht="15.75" customHeight="1" x14ac:dyDescent="0.2">
      <c r="C633" s="178"/>
    </row>
    <row r="634" spans="3:3" ht="15.75" customHeight="1" x14ac:dyDescent="0.2">
      <c r="C634" s="178"/>
    </row>
    <row r="635" spans="3:3" ht="15.75" customHeight="1" x14ac:dyDescent="0.2">
      <c r="C635" s="178"/>
    </row>
    <row r="636" spans="3:3" ht="15.75" customHeight="1" x14ac:dyDescent="0.2">
      <c r="C636" s="178"/>
    </row>
    <row r="637" spans="3:3" ht="15.75" customHeight="1" x14ac:dyDescent="0.2">
      <c r="C637" s="178"/>
    </row>
    <row r="638" spans="3:3" ht="15.75" customHeight="1" x14ac:dyDescent="0.2">
      <c r="C638" s="178"/>
    </row>
    <row r="639" spans="3:3" ht="15.75" customHeight="1" x14ac:dyDescent="0.2">
      <c r="C639" s="178"/>
    </row>
    <row r="640" spans="3:3" ht="15.75" customHeight="1" x14ac:dyDescent="0.2">
      <c r="C640" s="178"/>
    </row>
    <row r="641" spans="3:3" ht="15.75" customHeight="1" x14ac:dyDescent="0.2">
      <c r="C641" s="178"/>
    </row>
    <row r="642" spans="3:3" ht="15.75" customHeight="1" x14ac:dyDescent="0.2">
      <c r="C642" s="178"/>
    </row>
    <row r="643" spans="3:3" ht="15.75" customHeight="1" x14ac:dyDescent="0.2">
      <c r="C643" s="178"/>
    </row>
    <row r="644" spans="3:3" ht="15.75" customHeight="1" x14ac:dyDescent="0.2">
      <c r="C644" s="178"/>
    </row>
    <row r="645" spans="3:3" ht="15.75" customHeight="1" x14ac:dyDescent="0.2">
      <c r="C645" s="178"/>
    </row>
    <row r="646" spans="3:3" ht="15.75" customHeight="1" x14ac:dyDescent="0.2">
      <c r="C646" s="178"/>
    </row>
    <row r="647" spans="3:3" ht="15.75" customHeight="1" x14ac:dyDescent="0.2">
      <c r="C647" s="178"/>
    </row>
    <row r="648" spans="3:3" ht="15.75" customHeight="1" x14ac:dyDescent="0.2">
      <c r="C648" s="178"/>
    </row>
    <row r="649" spans="3:3" ht="15.75" customHeight="1" x14ac:dyDescent="0.2">
      <c r="C649" s="178"/>
    </row>
    <row r="650" spans="3:3" ht="15.75" customHeight="1" x14ac:dyDescent="0.2">
      <c r="C650" s="178"/>
    </row>
    <row r="651" spans="3:3" ht="15.75" customHeight="1" x14ac:dyDescent="0.2">
      <c r="C651" s="178"/>
    </row>
    <row r="652" spans="3:3" ht="15.75" customHeight="1" x14ac:dyDescent="0.2">
      <c r="C652" s="178"/>
    </row>
    <row r="653" spans="3:3" ht="15.75" customHeight="1" x14ac:dyDescent="0.2">
      <c r="C653" s="178"/>
    </row>
    <row r="654" spans="3:3" ht="15.75" customHeight="1" x14ac:dyDescent="0.2">
      <c r="C654" s="178"/>
    </row>
    <row r="655" spans="3:3" ht="15.75" customHeight="1" x14ac:dyDescent="0.2">
      <c r="C655" s="178"/>
    </row>
    <row r="656" spans="3:3" ht="15.75" customHeight="1" x14ac:dyDescent="0.2">
      <c r="C656" s="178"/>
    </row>
    <row r="657" spans="3:3" ht="15.75" customHeight="1" x14ac:dyDescent="0.2">
      <c r="C657" s="178"/>
    </row>
    <row r="658" spans="3:3" ht="15.75" customHeight="1" x14ac:dyDescent="0.2">
      <c r="C658" s="178"/>
    </row>
    <row r="659" spans="3:3" ht="15.75" customHeight="1" x14ac:dyDescent="0.2">
      <c r="C659" s="178"/>
    </row>
    <row r="660" spans="3:3" ht="15.75" customHeight="1" x14ac:dyDescent="0.2">
      <c r="C660" s="178"/>
    </row>
    <row r="661" spans="3:3" ht="15.75" customHeight="1" x14ac:dyDescent="0.2">
      <c r="C661" s="178"/>
    </row>
    <row r="662" spans="3:3" ht="15.75" customHeight="1" x14ac:dyDescent="0.2">
      <c r="C662" s="178"/>
    </row>
    <row r="663" spans="3:3" ht="15.75" customHeight="1" x14ac:dyDescent="0.2">
      <c r="C663" s="178"/>
    </row>
    <row r="664" spans="3:3" ht="15.75" customHeight="1" x14ac:dyDescent="0.2">
      <c r="C664" s="178"/>
    </row>
    <row r="665" spans="3:3" ht="15.75" customHeight="1" x14ac:dyDescent="0.2">
      <c r="C665" s="178"/>
    </row>
    <row r="666" spans="3:3" ht="15.75" customHeight="1" x14ac:dyDescent="0.2">
      <c r="C666" s="178"/>
    </row>
    <row r="667" spans="3:3" ht="15.75" customHeight="1" x14ac:dyDescent="0.2">
      <c r="C667" s="178"/>
    </row>
    <row r="668" spans="3:3" ht="15.75" customHeight="1" x14ac:dyDescent="0.2">
      <c r="C668" s="178"/>
    </row>
    <row r="669" spans="3:3" ht="15.75" customHeight="1" x14ac:dyDescent="0.2">
      <c r="C669" s="178"/>
    </row>
    <row r="670" spans="3:3" ht="15.75" customHeight="1" x14ac:dyDescent="0.2">
      <c r="C670" s="178"/>
    </row>
    <row r="671" spans="3:3" ht="15.75" customHeight="1" x14ac:dyDescent="0.2">
      <c r="C671" s="178"/>
    </row>
    <row r="672" spans="3:3" ht="15.75" customHeight="1" x14ac:dyDescent="0.2">
      <c r="C672" s="178"/>
    </row>
    <row r="673" spans="3:3" ht="15.75" customHeight="1" x14ac:dyDescent="0.2">
      <c r="C673" s="178"/>
    </row>
    <row r="674" spans="3:3" ht="15.75" customHeight="1" x14ac:dyDescent="0.2">
      <c r="C674" s="178"/>
    </row>
    <row r="675" spans="3:3" ht="15.75" customHeight="1" x14ac:dyDescent="0.2">
      <c r="C675" s="178"/>
    </row>
    <row r="676" spans="3:3" ht="15.75" customHeight="1" x14ac:dyDescent="0.2">
      <c r="C676" s="178"/>
    </row>
    <row r="677" spans="3:3" ht="15.75" customHeight="1" x14ac:dyDescent="0.2">
      <c r="C677" s="178"/>
    </row>
    <row r="678" spans="3:3" ht="15.75" customHeight="1" x14ac:dyDescent="0.2">
      <c r="C678" s="178"/>
    </row>
    <row r="679" spans="3:3" ht="15.75" customHeight="1" x14ac:dyDescent="0.2">
      <c r="C679" s="178"/>
    </row>
    <row r="680" spans="3:3" ht="15.75" customHeight="1" x14ac:dyDescent="0.2">
      <c r="C680" s="178"/>
    </row>
    <row r="681" spans="3:3" ht="15.75" customHeight="1" x14ac:dyDescent="0.2">
      <c r="C681" s="178"/>
    </row>
    <row r="682" spans="3:3" ht="15.75" customHeight="1" x14ac:dyDescent="0.2">
      <c r="C682" s="178"/>
    </row>
    <row r="683" spans="3:3" ht="15.75" customHeight="1" x14ac:dyDescent="0.2">
      <c r="C683" s="178"/>
    </row>
    <row r="684" spans="3:3" ht="15.75" customHeight="1" x14ac:dyDescent="0.2">
      <c r="C684" s="178"/>
    </row>
    <row r="685" spans="3:3" ht="15.75" customHeight="1" x14ac:dyDescent="0.2">
      <c r="C685" s="178"/>
    </row>
    <row r="686" spans="3:3" ht="15.75" customHeight="1" x14ac:dyDescent="0.2">
      <c r="C686" s="178"/>
    </row>
    <row r="687" spans="3:3" ht="15.75" customHeight="1" x14ac:dyDescent="0.2">
      <c r="C687" s="178"/>
    </row>
    <row r="688" spans="3:3" ht="15.75" customHeight="1" x14ac:dyDescent="0.2">
      <c r="C688" s="178"/>
    </row>
    <row r="689" spans="3:3" ht="15.75" customHeight="1" x14ac:dyDescent="0.2">
      <c r="C689" s="178"/>
    </row>
    <row r="690" spans="3:3" ht="15.75" customHeight="1" x14ac:dyDescent="0.2">
      <c r="C690" s="178"/>
    </row>
    <row r="691" spans="3:3" ht="15.75" customHeight="1" x14ac:dyDescent="0.2">
      <c r="C691" s="178"/>
    </row>
    <row r="692" spans="3:3" ht="15.75" customHeight="1" x14ac:dyDescent="0.2">
      <c r="C692" s="178"/>
    </row>
    <row r="693" spans="3:3" ht="15.75" customHeight="1" x14ac:dyDescent="0.2">
      <c r="C693" s="178"/>
    </row>
    <row r="694" spans="3:3" ht="15.75" customHeight="1" x14ac:dyDescent="0.2">
      <c r="C694" s="178"/>
    </row>
    <row r="695" spans="3:3" ht="15.75" customHeight="1" x14ac:dyDescent="0.2">
      <c r="C695" s="178"/>
    </row>
    <row r="696" spans="3:3" ht="15.75" customHeight="1" x14ac:dyDescent="0.2">
      <c r="C696" s="178"/>
    </row>
    <row r="697" spans="3:3" ht="15.75" customHeight="1" x14ac:dyDescent="0.2">
      <c r="C697" s="178"/>
    </row>
    <row r="698" spans="3:3" ht="15.75" customHeight="1" x14ac:dyDescent="0.2">
      <c r="C698" s="178"/>
    </row>
    <row r="699" spans="3:3" ht="15.75" customHeight="1" x14ac:dyDescent="0.2">
      <c r="C699" s="178"/>
    </row>
    <row r="700" spans="3:3" ht="15.75" customHeight="1" x14ac:dyDescent="0.2">
      <c r="C700" s="178"/>
    </row>
    <row r="701" spans="3:3" ht="15.75" customHeight="1" x14ac:dyDescent="0.2">
      <c r="C701" s="178"/>
    </row>
    <row r="702" spans="3:3" ht="15.75" customHeight="1" x14ac:dyDescent="0.2">
      <c r="C702" s="178"/>
    </row>
    <row r="703" spans="3:3" ht="15.75" customHeight="1" x14ac:dyDescent="0.2">
      <c r="C703" s="178"/>
    </row>
    <row r="704" spans="3:3" ht="15.75" customHeight="1" x14ac:dyDescent="0.2">
      <c r="C704" s="178"/>
    </row>
    <row r="705" spans="3:3" ht="15.75" customHeight="1" x14ac:dyDescent="0.2">
      <c r="C705" s="178"/>
    </row>
    <row r="706" spans="3:3" ht="15.75" customHeight="1" x14ac:dyDescent="0.2">
      <c r="C706" s="178"/>
    </row>
    <row r="707" spans="3:3" ht="15.75" customHeight="1" x14ac:dyDescent="0.2">
      <c r="C707" s="178"/>
    </row>
    <row r="708" spans="3:3" ht="15.75" customHeight="1" x14ac:dyDescent="0.2">
      <c r="C708" s="178"/>
    </row>
    <row r="709" spans="3:3" ht="15.75" customHeight="1" x14ac:dyDescent="0.2">
      <c r="C709" s="178"/>
    </row>
    <row r="710" spans="3:3" ht="15.75" customHeight="1" x14ac:dyDescent="0.2">
      <c r="C710" s="178"/>
    </row>
    <row r="711" spans="3:3" ht="15.75" customHeight="1" x14ac:dyDescent="0.2">
      <c r="C711" s="178"/>
    </row>
    <row r="712" spans="3:3" ht="15.75" customHeight="1" x14ac:dyDescent="0.2">
      <c r="C712" s="178"/>
    </row>
    <row r="713" spans="3:3" ht="15.75" customHeight="1" x14ac:dyDescent="0.2">
      <c r="C713" s="178"/>
    </row>
    <row r="714" spans="3:3" ht="15.75" customHeight="1" x14ac:dyDescent="0.2">
      <c r="C714" s="178"/>
    </row>
    <row r="715" spans="3:3" ht="15.75" customHeight="1" x14ac:dyDescent="0.2">
      <c r="C715" s="178"/>
    </row>
    <row r="716" spans="3:3" ht="15.75" customHeight="1" x14ac:dyDescent="0.2">
      <c r="C716" s="178"/>
    </row>
    <row r="717" spans="3:3" ht="15.75" customHeight="1" x14ac:dyDescent="0.2">
      <c r="C717" s="178"/>
    </row>
    <row r="718" spans="3:3" ht="15.75" customHeight="1" x14ac:dyDescent="0.2">
      <c r="C718" s="178"/>
    </row>
    <row r="719" spans="3:3" ht="15.75" customHeight="1" x14ac:dyDescent="0.2">
      <c r="C719" s="178"/>
    </row>
    <row r="720" spans="3:3" ht="15.75" customHeight="1" x14ac:dyDescent="0.2">
      <c r="C720" s="178"/>
    </row>
    <row r="721" spans="3:3" ht="15.75" customHeight="1" x14ac:dyDescent="0.2">
      <c r="C721" s="178"/>
    </row>
    <row r="722" spans="3:3" ht="15.75" customHeight="1" x14ac:dyDescent="0.2">
      <c r="C722" s="178"/>
    </row>
    <row r="723" spans="3:3" ht="15.75" customHeight="1" x14ac:dyDescent="0.2">
      <c r="C723" s="178"/>
    </row>
    <row r="724" spans="3:3" ht="15.75" customHeight="1" x14ac:dyDescent="0.2">
      <c r="C724" s="178"/>
    </row>
    <row r="725" spans="3:3" ht="15.75" customHeight="1" x14ac:dyDescent="0.2">
      <c r="C725" s="178"/>
    </row>
    <row r="726" spans="3:3" ht="15.75" customHeight="1" x14ac:dyDescent="0.2">
      <c r="C726" s="178"/>
    </row>
    <row r="727" spans="3:3" ht="15.75" customHeight="1" x14ac:dyDescent="0.2">
      <c r="C727" s="178"/>
    </row>
    <row r="728" spans="3:3" ht="15.75" customHeight="1" x14ac:dyDescent="0.2">
      <c r="C728" s="178"/>
    </row>
    <row r="729" spans="3:3" ht="15.75" customHeight="1" x14ac:dyDescent="0.2">
      <c r="C729" s="178"/>
    </row>
    <row r="730" spans="3:3" ht="15.75" customHeight="1" x14ac:dyDescent="0.2">
      <c r="C730" s="178"/>
    </row>
    <row r="731" spans="3:3" ht="15.75" customHeight="1" x14ac:dyDescent="0.2">
      <c r="C731" s="178"/>
    </row>
    <row r="732" spans="3:3" ht="15.75" customHeight="1" x14ac:dyDescent="0.2">
      <c r="C732" s="178"/>
    </row>
    <row r="733" spans="3:3" ht="15.75" customHeight="1" x14ac:dyDescent="0.2">
      <c r="C733" s="178"/>
    </row>
    <row r="734" spans="3:3" ht="15.75" customHeight="1" x14ac:dyDescent="0.2">
      <c r="C734" s="178"/>
    </row>
    <row r="735" spans="3:3" ht="15.75" customHeight="1" x14ac:dyDescent="0.2">
      <c r="C735" s="178"/>
    </row>
    <row r="736" spans="3:3" ht="15.75" customHeight="1" x14ac:dyDescent="0.2">
      <c r="C736" s="178"/>
    </row>
    <row r="737" spans="3:3" ht="15.75" customHeight="1" x14ac:dyDescent="0.2">
      <c r="C737" s="178"/>
    </row>
    <row r="738" spans="3:3" ht="15.75" customHeight="1" x14ac:dyDescent="0.2">
      <c r="C738" s="178"/>
    </row>
    <row r="739" spans="3:3" ht="15.75" customHeight="1" x14ac:dyDescent="0.2">
      <c r="C739" s="178"/>
    </row>
    <row r="740" spans="3:3" ht="15.75" customHeight="1" x14ac:dyDescent="0.2">
      <c r="C740" s="178"/>
    </row>
    <row r="741" spans="3:3" ht="15.75" customHeight="1" x14ac:dyDescent="0.2">
      <c r="C741" s="178"/>
    </row>
    <row r="742" spans="3:3" ht="15.75" customHeight="1" x14ac:dyDescent="0.2">
      <c r="C742" s="178"/>
    </row>
    <row r="743" spans="3:3" ht="15.75" customHeight="1" x14ac:dyDescent="0.2">
      <c r="C743" s="178"/>
    </row>
    <row r="744" spans="3:3" ht="15.75" customHeight="1" x14ac:dyDescent="0.2">
      <c r="C744" s="178"/>
    </row>
    <row r="745" spans="3:3" ht="15.75" customHeight="1" x14ac:dyDescent="0.2">
      <c r="C745" s="178"/>
    </row>
    <row r="746" spans="3:3" ht="15.75" customHeight="1" x14ac:dyDescent="0.2">
      <c r="C746" s="178"/>
    </row>
    <row r="747" spans="3:3" ht="15.75" customHeight="1" x14ac:dyDescent="0.2">
      <c r="C747" s="178"/>
    </row>
    <row r="748" spans="3:3" ht="15.75" customHeight="1" x14ac:dyDescent="0.2">
      <c r="C748" s="178"/>
    </row>
    <row r="749" spans="3:3" ht="15.75" customHeight="1" x14ac:dyDescent="0.2">
      <c r="C749" s="178"/>
    </row>
    <row r="750" spans="3:3" ht="15.75" customHeight="1" x14ac:dyDescent="0.2">
      <c r="C750" s="178"/>
    </row>
    <row r="751" spans="3:3" ht="15.75" customHeight="1" x14ac:dyDescent="0.2">
      <c r="C751" s="178"/>
    </row>
    <row r="752" spans="3:3" ht="15.75" customHeight="1" x14ac:dyDescent="0.2">
      <c r="C752" s="178"/>
    </row>
    <row r="753" spans="3:3" ht="15.75" customHeight="1" x14ac:dyDescent="0.2">
      <c r="C753" s="178"/>
    </row>
    <row r="754" spans="3:3" ht="15.75" customHeight="1" x14ac:dyDescent="0.2">
      <c r="C754" s="178"/>
    </row>
    <row r="755" spans="3:3" ht="15.75" customHeight="1" x14ac:dyDescent="0.2">
      <c r="C755" s="178"/>
    </row>
    <row r="756" spans="3:3" ht="15.75" customHeight="1" x14ac:dyDescent="0.2">
      <c r="C756" s="178"/>
    </row>
    <row r="757" spans="3:3" ht="15.75" customHeight="1" x14ac:dyDescent="0.2">
      <c r="C757" s="178"/>
    </row>
    <row r="758" spans="3:3" ht="15.75" customHeight="1" x14ac:dyDescent="0.2">
      <c r="C758" s="178"/>
    </row>
    <row r="759" spans="3:3" ht="15.75" customHeight="1" x14ac:dyDescent="0.2">
      <c r="C759" s="178"/>
    </row>
    <row r="760" spans="3:3" ht="15.75" customHeight="1" x14ac:dyDescent="0.2">
      <c r="C760" s="178"/>
    </row>
    <row r="761" spans="3:3" ht="15.75" customHeight="1" x14ac:dyDescent="0.2">
      <c r="C761" s="178"/>
    </row>
    <row r="762" spans="3:3" ht="15.75" customHeight="1" x14ac:dyDescent="0.2">
      <c r="C762" s="178"/>
    </row>
    <row r="763" spans="3:3" ht="15.75" customHeight="1" x14ac:dyDescent="0.2">
      <c r="C763" s="178"/>
    </row>
    <row r="764" spans="3:3" ht="15.75" customHeight="1" x14ac:dyDescent="0.2">
      <c r="C764" s="178"/>
    </row>
    <row r="765" spans="3:3" ht="15.75" customHeight="1" x14ac:dyDescent="0.2">
      <c r="C765" s="178"/>
    </row>
    <row r="766" spans="3:3" ht="15.75" customHeight="1" x14ac:dyDescent="0.2">
      <c r="C766" s="178"/>
    </row>
    <row r="767" spans="3:3" ht="15.75" customHeight="1" x14ac:dyDescent="0.2">
      <c r="C767" s="178"/>
    </row>
    <row r="768" spans="3:3" ht="15.75" customHeight="1" x14ac:dyDescent="0.2">
      <c r="C768" s="178"/>
    </row>
    <row r="769" spans="3:3" ht="15.75" customHeight="1" x14ac:dyDescent="0.2">
      <c r="C769" s="178"/>
    </row>
    <row r="770" spans="3:3" ht="15.75" customHeight="1" x14ac:dyDescent="0.2">
      <c r="C770" s="178"/>
    </row>
    <row r="771" spans="3:3" ht="15.75" customHeight="1" x14ac:dyDescent="0.2">
      <c r="C771" s="178"/>
    </row>
    <row r="772" spans="3:3" ht="15.75" customHeight="1" x14ac:dyDescent="0.2">
      <c r="C772" s="178"/>
    </row>
    <row r="773" spans="3:3" ht="15.75" customHeight="1" x14ac:dyDescent="0.2">
      <c r="C773" s="178"/>
    </row>
    <row r="774" spans="3:3" ht="15.75" customHeight="1" x14ac:dyDescent="0.2">
      <c r="C774" s="178"/>
    </row>
    <row r="775" spans="3:3" ht="15.75" customHeight="1" x14ac:dyDescent="0.2">
      <c r="C775" s="178"/>
    </row>
    <row r="776" spans="3:3" ht="15.75" customHeight="1" x14ac:dyDescent="0.2">
      <c r="C776" s="178"/>
    </row>
    <row r="777" spans="3:3" ht="15.75" customHeight="1" x14ac:dyDescent="0.2">
      <c r="C777" s="178"/>
    </row>
    <row r="778" spans="3:3" ht="15.75" customHeight="1" x14ac:dyDescent="0.2">
      <c r="C778" s="178"/>
    </row>
    <row r="779" spans="3:3" ht="15.75" customHeight="1" x14ac:dyDescent="0.2">
      <c r="C779" s="178"/>
    </row>
    <row r="780" spans="3:3" ht="15.75" customHeight="1" x14ac:dyDescent="0.2">
      <c r="C780" s="178"/>
    </row>
    <row r="781" spans="3:3" ht="15.75" customHeight="1" x14ac:dyDescent="0.2">
      <c r="C781" s="178"/>
    </row>
    <row r="782" spans="3:3" ht="15.75" customHeight="1" x14ac:dyDescent="0.2">
      <c r="C782" s="178"/>
    </row>
    <row r="783" spans="3:3" ht="15.75" customHeight="1" x14ac:dyDescent="0.2">
      <c r="C783" s="178"/>
    </row>
    <row r="784" spans="3:3" ht="15.75" customHeight="1" x14ac:dyDescent="0.2">
      <c r="C784" s="178"/>
    </row>
    <row r="785" spans="3:3" ht="15.75" customHeight="1" x14ac:dyDescent="0.2">
      <c r="C785" s="178"/>
    </row>
    <row r="786" spans="3:3" ht="15.75" customHeight="1" x14ac:dyDescent="0.2">
      <c r="C786" s="178"/>
    </row>
    <row r="787" spans="3:3" ht="15.75" customHeight="1" x14ac:dyDescent="0.2">
      <c r="C787" s="178"/>
    </row>
    <row r="788" spans="3:3" ht="15.75" customHeight="1" x14ac:dyDescent="0.2">
      <c r="C788" s="178"/>
    </row>
    <row r="789" spans="3:3" ht="15.75" customHeight="1" x14ac:dyDescent="0.2">
      <c r="C789" s="178"/>
    </row>
    <row r="790" spans="3:3" ht="15.75" customHeight="1" x14ac:dyDescent="0.2">
      <c r="C790" s="178"/>
    </row>
    <row r="791" spans="3:3" ht="15.75" customHeight="1" x14ac:dyDescent="0.2">
      <c r="C791" s="178"/>
    </row>
    <row r="792" spans="3:3" ht="15.75" customHeight="1" x14ac:dyDescent="0.2">
      <c r="C792" s="178"/>
    </row>
    <row r="793" spans="3:3" ht="15.75" customHeight="1" x14ac:dyDescent="0.2">
      <c r="C793" s="178"/>
    </row>
    <row r="794" spans="3:3" ht="15.75" customHeight="1" x14ac:dyDescent="0.2">
      <c r="C794" s="178"/>
    </row>
    <row r="795" spans="3:3" ht="15.75" customHeight="1" x14ac:dyDescent="0.2">
      <c r="C795" s="178"/>
    </row>
    <row r="796" spans="3:3" ht="15.75" customHeight="1" x14ac:dyDescent="0.2">
      <c r="C796" s="178"/>
    </row>
    <row r="797" spans="3:3" ht="15.75" customHeight="1" x14ac:dyDescent="0.2">
      <c r="C797" s="178"/>
    </row>
    <row r="798" spans="3:3" ht="15.75" customHeight="1" x14ac:dyDescent="0.2">
      <c r="C798" s="178"/>
    </row>
    <row r="799" spans="3:3" ht="15.75" customHeight="1" x14ac:dyDescent="0.2">
      <c r="C799" s="178"/>
    </row>
    <row r="800" spans="3:3" ht="15.75" customHeight="1" x14ac:dyDescent="0.2">
      <c r="C800" s="178"/>
    </row>
    <row r="801" spans="3:3" ht="15.75" customHeight="1" x14ac:dyDescent="0.2">
      <c r="C801" s="178"/>
    </row>
    <row r="802" spans="3:3" ht="15.75" customHeight="1" x14ac:dyDescent="0.2">
      <c r="C802" s="178"/>
    </row>
    <row r="803" spans="3:3" ht="15.75" customHeight="1" x14ac:dyDescent="0.2">
      <c r="C803" s="178"/>
    </row>
    <row r="804" spans="3:3" ht="15.75" customHeight="1" x14ac:dyDescent="0.2">
      <c r="C804" s="178"/>
    </row>
    <row r="805" spans="3:3" ht="15.75" customHeight="1" x14ac:dyDescent="0.2">
      <c r="C805" s="178"/>
    </row>
    <row r="806" spans="3:3" ht="15.75" customHeight="1" x14ac:dyDescent="0.2">
      <c r="C806" s="178"/>
    </row>
    <row r="807" spans="3:3" ht="15.75" customHeight="1" x14ac:dyDescent="0.2">
      <c r="C807" s="178"/>
    </row>
    <row r="808" spans="3:3" ht="15.75" customHeight="1" x14ac:dyDescent="0.2">
      <c r="C808" s="178"/>
    </row>
    <row r="809" spans="3:3" ht="15.75" customHeight="1" x14ac:dyDescent="0.2">
      <c r="C809" s="178"/>
    </row>
    <row r="810" spans="3:3" ht="15.75" customHeight="1" x14ac:dyDescent="0.2">
      <c r="C810" s="178"/>
    </row>
    <row r="811" spans="3:3" ht="15.75" customHeight="1" x14ac:dyDescent="0.2">
      <c r="C811" s="178"/>
    </row>
    <row r="812" spans="3:3" ht="15.75" customHeight="1" x14ac:dyDescent="0.2">
      <c r="C812" s="178"/>
    </row>
    <row r="813" spans="3:3" ht="15.75" customHeight="1" x14ac:dyDescent="0.2">
      <c r="C813" s="178"/>
    </row>
    <row r="814" spans="3:3" ht="15.75" customHeight="1" x14ac:dyDescent="0.2">
      <c r="C814" s="178"/>
    </row>
    <row r="815" spans="3:3" ht="15.75" customHeight="1" x14ac:dyDescent="0.2">
      <c r="C815" s="178"/>
    </row>
    <row r="816" spans="3:3" ht="15.75" customHeight="1" x14ac:dyDescent="0.2">
      <c r="C816" s="178"/>
    </row>
    <row r="817" spans="3:3" ht="15.75" customHeight="1" x14ac:dyDescent="0.2">
      <c r="C817" s="178"/>
    </row>
    <row r="818" spans="3:3" ht="15.75" customHeight="1" x14ac:dyDescent="0.2">
      <c r="C818" s="178"/>
    </row>
    <row r="819" spans="3:3" ht="15.75" customHeight="1" x14ac:dyDescent="0.2">
      <c r="C819" s="178"/>
    </row>
    <row r="820" spans="3:3" ht="15.75" customHeight="1" x14ac:dyDescent="0.2">
      <c r="C820" s="178"/>
    </row>
    <row r="821" spans="3:3" ht="15.75" customHeight="1" x14ac:dyDescent="0.2">
      <c r="C821" s="178"/>
    </row>
    <row r="822" spans="3:3" ht="15.75" customHeight="1" x14ac:dyDescent="0.2">
      <c r="C822" s="178"/>
    </row>
    <row r="823" spans="3:3" ht="15.75" customHeight="1" x14ac:dyDescent="0.2">
      <c r="C823" s="178"/>
    </row>
    <row r="824" spans="3:3" ht="15.75" customHeight="1" x14ac:dyDescent="0.2">
      <c r="C824" s="178"/>
    </row>
    <row r="825" spans="3:3" ht="15.75" customHeight="1" x14ac:dyDescent="0.2">
      <c r="C825" s="178"/>
    </row>
    <row r="826" spans="3:3" ht="15.75" customHeight="1" x14ac:dyDescent="0.2">
      <c r="C826" s="178"/>
    </row>
    <row r="827" spans="3:3" ht="15.75" customHeight="1" x14ac:dyDescent="0.2">
      <c r="C827" s="178"/>
    </row>
    <row r="828" spans="3:3" ht="15.75" customHeight="1" x14ac:dyDescent="0.2">
      <c r="C828" s="178"/>
    </row>
    <row r="829" spans="3:3" ht="15.75" customHeight="1" x14ac:dyDescent="0.2">
      <c r="C829" s="178"/>
    </row>
    <row r="830" spans="3:3" ht="15.75" customHeight="1" x14ac:dyDescent="0.2">
      <c r="C830" s="178"/>
    </row>
    <row r="831" spans="3:3" ht="15.75" customHeight="1" x14ac:dyDescent="0.2">
      <c r="C831" s="178"/>
    </row>
    <row r="832" spans="3:3" ht="15.75" customHeight="1" x14ac:dyDescent="0.2">
      <c r="C832" s="178"/>
    </row>
    <row r="833" spans="3:3" ht="15.75" customHeight="1" x14ac:dyDescent="0.2">
      <c r="C833" s="178"/>
    </row>
    <row r="834" spans="3:3" ht="15.75" customHeight="1" x14ac:dyDescent="0.2">
      <c r="C834" s="178"/>
    </row>
    <row r="835" spans="3:3" ht="15.75" customHeight="1" x14ac:dyDescent="0.2">
      <c r="C835" s="178"/>
    </row>
    <row r="836" spans="3:3" ht="15.75" customHeight="1" x14ac:dyDescent="0.2">
      <c r="C836" s="178"/>
    </row>
    <row r="837" spans="3:3" ht="15.75" customHeight="1" x14ac:dyDescent="0.2">
      <c r="C837" s="178"/>
    </row>
    <row r="838" spans="3:3" ht="15.75" customHeight="1" x14ac:dyDescent="0.2">
      <c r="C838" s="178"/>
    </row>
    <row r="839" spans="3:3" ht="15.75" customHeight="1" x14ac:dyDescent="0.2">
      <c r="C839" s="178"/>
    </row>
    <row r="840" spans="3:3" ht="15.75" customHeight="1" x14ac:dyDescent="0.2">
      <c r="C840" s="178"/>
    </row>
    <row r="841" spans="3:3" ht="15.75" customHeight="1" x14ac:dyDescent="0.2">
      <c r="C841" s="178"/>
    </row>
    <row r="842" spans="3:3" ht="15.75" customHeight="1" x14ac:dyDescent="0.2">
      <c r="C842" s="178"/>
    </row>
    <row r="843" spans="3:3" ht="15.75" customHeight="1" x14ac:dyDescent="0.2">
      <c r="C843" s="178"/>
    </row>
    <row r="844" spans="3:3" ht="15.75" customHeight="1" x14ac:dyDescent="0.2">
      <c r="C844" s="178"/>
    </row>
    <row r="845" spans="3:3" ht="15.75" customHeight="1" x14ac:dyDescent="0.2">
      <c r="C845" s="178"/>
    </row>
    <row r="846" spans="3:3" ht="15.75" customHeight="1" x14ac:dyDescent="0.2">
      <c r="C846" s="178"/>
    </row>
    <row r="847" spans="3:3" ht="15.75" customHeight="1" x14ac:dyDescent="0.2">
      <c r="C847" s="178"/>
    </row>
    <row r="848" spans="3:3" ht="15.75" customHeight="1" x14ac:dyDescent="0.2">
      <c r="C848" s="178"/>
    </row>
    <row r="849" spans="3:3" ht="15.75" customHeight="1" x14ac:dyDescent="0.2">
      <c r="C849" s="178"/>
    </row>
    <row r="850" spans="3:3" ht="15.75" customHeight="1" x14ac:dyDescent="0.2">
      <c r="C850" s="178"/>
    </row>
    <row r="851" spans="3:3" ht="15.75" customHeight="1" x14ac:dyDescent="0.2">
      <c r="C851" s="178"/>
    </row>
    <row r="852" spans="3:3" ht="15.75" customHeight="1" x14ac:dyDescent="0.2">
      <c r="C852" s="178"/>
    </row>
    <row r="853" spans="3:3" ht="15.75" customHeight="1" x14ac:dyDescent="0.2">
      <c r="C853" s="178"/>
    </row>
    <row r="854" spans="3:3" ht="15.75" customHeight="1" x14ac:dyDescent="0.2">
      <c r="C854" s="178"/>
    </row>
    <row r="855" spans="3:3" ht="15.75" customHeight="1" x14ac:dyDescent="0.2">
      <c r="C855" s="178"/>
    </row>
    <row r="856" spans="3:3" ht="15.75" customHeight="1" x14ac:dyDescent="0.2">
      <c r="C856" s="178"/>
    </row>
    <row r="857" spans="3:3" ht="15.75" customHeight="1" x14ac:dyDescent="0.2">
      <c r="C857" s="178"/>
    </row>
    <row r="858" spans="3:3" ht="15.75" customHeight="1" x14ac:dyDescent="0.2">
      <c r="C858" s="178"/>
    </row>
    <row r="859" spans="3:3" ht="15.75" customHeight="1" x14ac:dyDescent="0.2">
      <c r="C859" s="178"/>
    </row>
    <row r="860" spans="3:3" ht="15.75" customHeight="1" x14ac:dyDescent="0.2">
      <c r="C860" s="178"/>
    </row>
    <row r="861" spans="3:3" ht="15.75" customHeight="1" x14ac:dyDescent="0.2">
      <c r="C861" s="178"/>
    </row>
    <row r="862" spans="3:3" ht="15.75" customHeight="1" x14ac:dyDescent="0.2">
      <c r="C862" s="178"/>
    </row>
    <row r="863" spans="3:3" ht="15.75" customHeight="1" x14ac:dyDescent="0.2">
      <c r="C863" s="178"/>
    </row>
    <row r="864" spans="3:3" ht="15.75" customHeight="1" x14ac:dyDescent="0.2">
      <c r="C864" s="178"/>
    </row>
    <row r="865" spans="3:3" ht="15.75" customHeight="1" x14ac:dyDescent="0.2">
      <c r="C865" s="178"/>
    </row>
    <row r="866" spans="3:3" ht="15.75" customHeight="1" x14ac:dyDescent="0.2">
      <c r="C866" s="178"/>
    </row>
    <row r="867" spans="3:3" ht="15.75" customHeight="1" x14ac:dyDescent="0.2">
      <c r="C867" s="178"/>
    </row>
    <row r="868" spans="3:3" ht="15.75" customHeight="1" x14ac:dyDescent="0.2">
      <c r="C868" s="178"/>
    </row>
    <row r="869" spans="3:3" ht="15.75" customHeight="1" x14ac:dyDescent="0.2">
      <c r="C869" s="178"/>
    </row>
    <row r="870" spans="3:3" ht="15.75" customHeight="1" x14ac:dyDescent="0.2">
      <c r="C870" s="178"/>
    </row>
    <row r="871" spans="3:3" ht="15.75" customHeight="1" x14ac:dyDescent="0.2">
      <c r="C871" s="178"/>
    </row>
    <row r="872" spans="3:3" ht="15.75" customHeight="1" x14ac:dyDescent="0.2">
      <c r="C872" s="178"/>
    </row>
    <row r="873" spans="3:3" ht="15.75" customHeight="1" x14ac:dyDescent="0.2">
      <c r="C873" s="178"/>
    </row>
    <row r="874" spans="3:3" ht="15.75" customHeight="1" x14ac:dyDescent="0.2">
      <c r="C874" s="178"/>
    </row>
    <row r="875" spans="3:3" ht="15.75" customHeight="1" x14ac:dyDescent="0.2">
      <c r="C875" s="178"/>
    </row>
    <row r="876" spans="3:3" ht="15.75" customHeight="1" x14ac:dyDescent="0.2">
      <c r="C876" s="178"/>
    </row>
    <row r="877" spans="3:3" ht="15.75" customHeight="1" x14ac:dyDescent="0.2">
      <c r="C877" s="178"/>
    </row>
    <row r="878" spans="3:3" ht="15.75" customHeight="1" x14ac:dyDescent="0.2">
      <c r="C878" s="178"/>
    </row>
    <row r="879" spans="3:3" ht="15.75" customHeight="1" x14ac:dyDescent="0.2">
      <c r="C879" s="178"/>
    </row>
    <row r="880" spans="3:3" ht="15.75" customHeight="1" x14ac:dyDescent="0.2">
      <c r="C880" s="178"/>
    </row>
    <row r="881" spans="3:3" ht="15.75" customHeight="1" x14ac:dyDescent="0.2">
      <c r="C881" s="178"/>
    </row>
    <row r="882" spans="3:3" ht="15.75" customHeight="1" x14ac:dyDescent="0.2">
      <c r="C882" s="178"/>
    </row>
    <row r="883" spans="3:3" ht="15.75" customHeight="1" x14ac:dyDescent="0.2">
      <c r="C883" s="178"/>
    </row>
    <row r="884" spans="3:3" ht="15.75" customHeight="1" x14ac:dyDescent="0.2">
      <c r="C884" s="178"/>
    </row>
    <row r="885" spans="3:3" ht="15.75" customHeight="1" x14ac:dyDescent="0.2">
      <c r="C885" s="178"/>
    </row>
    <row r="886" spans="3:3" ht="15.75" customHeight="1" x14ac:dyDescent="0.2">
      <c r="C886" s="178"/>
    </row>
    <row r="887" spans="3:3" ht="15.75" customHeight="1" x14ac:dyDescent="0.2">
      <c r="C887" s="178"/>
    </row>
    <row r="888" spans="3:3" ht="15.75" customHeight="1" x14ac:dyDescent="0.2">
      <c r="C888" s="178"/>
    </row>
    <row r="889" spans="3:3" ht="15.75" customHeight="1" x14ac:dyDescent="0.2">
      <c r="C889" s="178"/>
    </row>
    <row r="890" spans="3:3" ht="15.75" customHeight="1" x14ac:dyDescent="0.2">
      <c r="C890" s="178"/>
    </row>
    <row r="891" spans="3:3" ht="15.75" customHeight="1" x14ac:dyDescent="0.2">
      <c r="C891" s="178"/>
    </row>
    <row r="892" spans="3:3" ht="15.75" customHeight="1" x14ac:dyDescent="0.2">
      <c r="C892" s="178"/>
    </row>
    <row r="893" spans="3:3" ht="15.75" customHeight="1" x14ac:dyDescent="0.2">
      <c r="C893" s="178"/>
    </row>
    <row r="894" spans="3:3" ht="15.75" customHeight="1" x14ac:dyDescent="0.2">
      <c r="C894" s="178"/>
    </row>
    <row r="895" spans="3:3" ht="15.75" customHeight="1" x14ac:dyDescent="0.2">
      <c r="C895" s="178"/>
    </row>
    <row r="896" spans="3:3" ht="15.75" customHeight="1" x14ac:dyDescent="0.2">
      <c r="C896" s="178"/>
    </row>
    <row r="897" spans="3:3" ht="15.75" customHeight="1" x14ac:dyDescent="0.2">
      <c r="C897" s="178"/>
    </row>
    <row r="898" spans="3:3" ht="15.75" customHeight="1" x14ac:dyDescent="0.2">
      <c r="C898" s="178"/>
    </row>
    <row r="899" spans="3:3" ht="15.75" customHeight="1" x14ac:dyDescent="0.2">
      <c r="C899" s="178"/>
    </row>
    <row r="900" spans="3:3" ht="15.75" customHeight="1" x14ac:dyDescent="0.2">
      <c r="C900" s="178"/>
    </row>
    <row r="901" spans="3:3" ht="15.75" customHeight="1" x14ac:dyDescent="0.2">
      <c r="C901" s="178"/>
    </row>
    <row r="902" spans="3:3" ht="15.75" customHeight="1" x14ac:dyDescent="0.2">
      <c r="C902" s="178"/>
    </row>
    <row r="903" spans="3:3" ht="15.75" customHeight="1" x14ac:dyDescent="0.2">
      <c r="C903" s="178"/>
    </row>
    <row r="904" spans="3:3" ht="15.75" customHeight="1" x14ac:dyDescent="0.2">
      <c r="C904" s="178"/>
    </row>
    <row r="905" spans="3:3" ht="15.75" customHeight="1" x14ac:dyDescent="0.2">
      <c r="C905" s="178"/>
    </row>
    <row r="906" spans="3:3" ht="15.75" customHeight="1" x14ac:dyDescent="0.2">
      <c r="C906" s="178"/>
    </row>
    <row r="907" spans="3:3" ht="15.75" customHeight="1" x14ac:dyDescent="0.2">
      <c r="C907" s="178"/>
    </row>
    <row r="908" spans="3:3" ht="15.75" customHeight="1" x14ac:dyDescent="0.2">
      <c r="C908" s="178"/>
    </row>
    <row r="909" spans="3:3" ht="15.75" customHeight="1" x14ac:dyDescent="0.2">
      <c r="C909" s="178"/>
    </row>
    <row r="910" spans="3:3" ht="15.75" customHeight="1" x14ac:dyDescent="0.2">
      <c r="C910" s="178"/>
    </row>
    <row r="911" spans="3:3" ht="15.75" customHeight="1" x14ac:dyDescent="0.2">
      <c r="C911" s="178"/>
    </row>
    <row r="912" spans="3:3" ht="15.75" customHeight="1" x14ac:dyDescent="0.2">
      <c r="C912" s="178"/>
    </row>
    <row r="913" spans="3:3" ht="15.75" customHeight="1" x14ac:dyDescent="0.2">
      <c r="C913" s="178"/>
    </row>
    <row r="914" spans="3:3" ht="15.75" customHeight="1" x14ac:dyDescent="0.2">
      <c r="C914" s="178"/>
    </row>
    <row r="915" spans="3:3" ht="15.75" customHeight="1" x14ac:dyDescent="0.2">
      <c r="C915" s="178"/>
    </row>
    <row r="916" spans="3:3" ht="15.75" customHeight="1" x14ac:dyDescent="0.2">
      <c r="C916" s="178"/>
    </row>
    <row r="917" spans="3:3" ht="15.75" customHeight="1" x14ac:dyDescent="0.2">
      <c r="C917" s="178"/>
    </row>
    <row r="918" spans="3:3" ht="15.75" customHeight="1" x14ac:dyDescent="0.2">
      <c r="C918" s="178"/>
    </row>
    <row r="919" spans="3:3" ht="15.75" customHeight="1" x14ac:dyDescent="0.2">
      <c r="C919" s="178"/>
    </row>
    <row r="920" spans="3:3" ht="15.75" customHeight="1" x14ac:dyDescent="0.2">
      <c r="C920" s="178"/>
    </row>
    <row r="921" spans="3:3" ht="15.75" customHeight="1" x14ac:dyDescent="0.2">
      <c r="C921" s="178"/>
    </row>
    <row r="922" spans="3:3" ht="15.75" customHeight="1" x14ac:dyDescent="0.2">
      <c r="C922" s="178"/>
    </row>
    <row r="923" spans="3:3" ht="15.75" customHeight="1" x14ac:dyDescent="0.2">
      <c r="C923" s="178"/>
    </row>
    <row r="924" spans="3:3" ht="15.75" customHeight="1" x14ac:dyDescent="0.2">
      <c r="C924" s="178"/>
    </row>
    <row r="925" spans="3:3" ht="15.75" customHeight="1" x14ac:dyDescent="0.2">
      <c r="C925" s="178"/>
    </row>
    <row r="926" spans="3:3" ht="15.75" customHeight="1" x14ac:dyDescent="0.2">
      <c r="C926" s="178"/>
    </row>
    <row r="927" spans="3:3" ht="15.75" customHeight="1" x14ac:dyDescent="0.2">
      <c r="C927" s="178"/>
    </row>
    <row r="928" spans="3:3" ht="15.75" customHeight="1" x14ac:dyDescent="0.2">
      <c r="C928" s="178"/>
    </row>
    <row r="929" spans="3:3" ht="15.75" customHeight="1" x14ac:dyDescent="0.2">
      <c r="C929" s="178"/>
    </row>
    <row r="930" spans="3:3" ht="15.75" customHeight="1" x14ac:dyDescent="0.2">
      <c r="C930" s="178"/>
    </row>
    <row r="931" spans="3:3" ht="15.75" customHeight="1" x14ac:dyDescent="0.2">
      <c r="C931" s="178"/>
    </row>
    <row r="932" spans="3:3" ht="15.75" customHeight="1" x14ac:dyDescent="0.2">
      <c r="C932" s="178"/>
    </row>
    <row r="933" spans="3:3" ht="15.75" customHeight="1" x14ac:dyDescent="0.2">
      <c r="C933" s="178"/>
    </row>
    <row r="934" spans="3:3" ht="15.75" customHeight="1" x14ac:dyDescent="0.2">
      <c r="C934" s="178"/>
    </row>
    <row r="935" spans="3:3" ht="15.75" customHeight="1" x14ac:dyDescent="0.2">
      <c r="C935" s="178"/>
    </row>
    <row r="936" spans="3:3" ht="15.75" customHeight="1" x14ac:dyDescent="0.2">
      <c r="C936" s="178"/>
    </row>
    <row r="937" spans="3:3" ht="15.75" customHeight="1" x14ac:dyDescent="0.2">
      <c r="C937" s="178"/>
    </row>
    <row r="938" spans="3:3" ht="15.75" customHeight="1" x14ac:dyDescent="0.2">
      <c r="C938" s="178"/>
    </row>
    <row r="939" spans="3:3" ht="15.75" customHeight="1" x14ac:dyDescent="0.2">
      <c r="C939" s="178"/>
    </row>
    <row r="940" spans="3:3" ht="15.75" customHeight="1" x14ac:dyDescent="0.2">
      <c r="C940" s="178"/>
    </row>
    <row r="941" spans="3:3" ht="15.75" customHeight="1" x14ac:dyDescent="0.2">
      <c r="C941" s="178"/>
    </row>
    <row r="942" spans="3:3" ht="15.75" customHeight="1" x14ac:dyDescent="0.2">
      <c r="C942" s="178"/>
    </row>
    <row r="943" spans="3:3" ht="15.75" customHeight="1" x14ac:dyDescent="0.2">
      <c r="C943" s="178"/>
    </row>
    <row r="944" spans="3:3" ht="15.75" customHeight="1" x14ac:dyDescent="0.2">
      <c r="C944" s="178"/>
    </row>
    <row r="945" spans="3:3" ht="15.75" customHeight="1" x14ac:dyDescent="0.2">
      <c r="C945" s="178"/>
    </row>
    <row r="946" spans="3:3" ht="15.75" customHeight="1" x14ac:dyDescent="0.2">
      <c r="C946" s="178"/>
    </row>
    <row r="947" spans="3:3" ht="15.75" customHeight="1" x14ac:dyDescent="0.2">
      <c r="C947" s="178"/>
    </row>
    <row r="948" spans="3:3" ht="15.75" customHeight="1" x14ac:dyDescent="0.2">
      <c r="C948" s="178"/>
    </row>
    <row r="949" spans="3:3" ht="15.75" customHeight="1" x14ac:dyDescent="0.2">
      <c r="C949" s="178"/>
    </row>
    <row r="950" spans="3:3" ht="15.75" customHeight="1" x14ac:dyDescent="0.2">
      <c r="C950" s="178"/>
    </row>
    <row r="951" spans="3:3" ht="15.75" customHeight="1" x14ac:dyDescent="0.2">
      <c r="C951" s="178"/>
    </row>
    <row r="952" spans="3:3" ht="15.75" customHeight="1" x14ac:dyDescent="0.2">
      <c r="C952" s="178"/>
    </row>
    <row r="953" spans="3:3" ht="15.75" customHeight="1" x14ac:dyDescent="0.2">
      <c r="C953" s="178"/>
    </row>
    <row r="954" spans="3:3" ht="15.75" customHeight="1" x14ac:dyDescent="0.2">
      <c r="C954" s="178"/>
    </row>
    <row r="955" spans="3:3" ht="15.75" customHeight="1" x14ac:dyDescent="0.2">
      <c r="C955" s="178"/>
    </row>
    <row r="956" spans="3:3" ht="15.75" customHeight="1" x14ac:dyDescent="0.2">
      <c r="C956" s="178"/>
    </row>
    <row r="957" spans="3:3" ht="15.75" customHeight="1" x14ac:dyDescent="0.2">
      <c r="C957" s="178"/>
    </row>
    <row r="958" spans="3:3" ht="15.75" customHeight="1" x14ac:dyDescent="0.2">
      <c r="C958" s="178"/>
    </row>
    <row r="959" spans="3:3" ht="15.75" customHeight="1" x14ac:dyDescent="0.2">
      <c r="C959" s="178"/>
    </row>
    <row r="960" spans="3:3" ht="15.75" customHeight="1" x14ac:dyDescent="0.2">
      <c r="C960" s="178"/>
    </row>
    <row r="961" spans="3:3" ht="15.75" customHeight="1" x14ac:dyDescent="0.2">
      <c r="C961" s="178"/>
    </row>
    <row r="962" spans="3:3" ht="15.75" customHeight="1" x14ac:dyDescent="0.2">
      <c r="C962" s="178"/>
    </row>
    <row r="963" spans="3:3" ht="15.75" customHeight="1" x14ac:dyDescent="0.2">
      <c r="C963" s="178"/>
    </row>
    <row r="964" spans="3:3" ht="15.75" customHeight="1" x14ac:dyDescent="0.2">
      <c r="C964" s="178"/>
    </row>
    <row r="965" spans="3:3" ht="15.75" customHeight="1" x14ac:dyDescent="0.2">
      <c r="C965" s="178"/>
    </row>
    <row r="966" spans="3:3" ht="15.75" customHeight="1" x14ac:dyDescent="0.2">
      <c r="C966" s="178"/>
    </row>
    <row r="967" spans="3:3" ht="15.75" customHeight="1" x14ac:dyDescent="0.2">
      <c r="C967" s="178"/>
    </row>
    <row r="968" spans="3:3" ht="15.75" customHeight="1" x14ac:dyDescent="0.2">
      <c r="C968" s="178"/>
    </row>
    <row r="969" spans="3:3" ht="15.75" customHeight="1" x14ac:dyDescent="0.2">
      <c r="C969" s="178"/>
    </row>
    <row r="970" spans="3:3" ht="15.75" customHeight="1" x14ac:dyDescent="0.2">
      <c r="C970" s="178"/>
    </row>
    <row r="971" spans="3:3" ht="15.75" customHeight="1" x14ac:dyDescent="0.2">
      <c r="C971" s="178"/>
    </row>
    <row r="972" spans="3:3" ht="15.75" customHeight="1" x14ac:dyDescent="0.2">
      <c r="C972" s="178"/>
    </row>
    <row r="973" spans="3:3" ht="15.75" customHeight="1" x14ac:dyDescent="0.2">
      <c r="C973" s="178"/>
    </row>
    <row r="974" spans="3:3" ht="15.75" customHeight="1" x14ac:dyDescent="0.2">
      <c r="C974" s="178"/>
    </row>
    <row r="975" spans="3:3" ht="15.75" customHeight="1" x14ac:dyDescent="0.2">
      <c r="C975" s="178"/>
    </row>
    <row r="976" spans="3:3" ht="15.75" customHeight="1" x14ac:dyDescent="0.2">
      <c r="C976" s="178"/>
    </row>
    <row r="977" spans="3:3" ht="15.75" customHeight="1" x14ac:dyDescent="0.2">
      <c r="C977" s="178"/>
    </row>
    <row r="978" spans="3:3" ht="15.75" customHeight="1" x14ac:dyDescent="0.2">
      <c r="C978" s="178"/>
    </row>
    <row r="979" spans="3:3" ht="15.75" customHeight="1" x14ac:dyDescent="0.2">
      <c r="C979" s="178"/>
    </row>
    <row r="980" spans="3:3" ht="15.75" customHeight="1" x14ac:dyDescent="0.2">
      <c r="C980" s="178"/>
    </row>
    <row r="981" spans="3:3" ht="15.75" customHeight="1" x14ac:dyDescent="0.2">
      <c r="C981" s="178"/>
    </row>
    <row r="982" spans="3:3" ht="15.75" customHeight="1" x14ac:dyDescent="0.2">
      <c r="C982" s="178"/>
    </row>
    <row r="983" spans="3:3" ht="15.75" customHeight="1" x14ac:dyDescent="0.2">
      <c r="C983" s="178"/>
    </row>
    <row r="984" spans="3:3" ht="15.75" customHeight="1" x14ac:dyDescent="0.2">
      <c r="C984" s="178"/>
    </row>
    <row r="985" spans="3:3" ht="15.75" customHeight="1" x14ac:dyDescent="0.2">
      <c r="C985" s="178"/>
    </row>
    <row r="986" spans="3:3" ht="15.75" customHeight="1" x14ac:dyDescent="0.2">
      <c r="C986" s="178"/>
    </row>
    <row r="987" spans="3:3" ht="15.75" customHeight="1" x14ac:dyDescent="0.2">
      <c r="C987" s="178"/>
    </row>
    <row r="988" spans="3:3" ht="15.75" customHeight="1" x14ac:dyDescent="0.2">
      <c r="C988" s="178"/>
    </row>
    <row r="989" spans="3:3" ht="15.75" customHeight="1" x14ac:dyDescent="0.2">
      <c r="C989" s="178"/>
    </row>
    <row r="990" spans="3:3" ht="15.75" customHeight="1" x14ac:dyDescent="0.2">
      <c r="C990" s="178"/>
    </row>
    <row r="991" spans="3:3" ht="15.75" customHeight="1" x14ac:dyDescent="0.2">
      <c r="C991" s="178"/>
    </row>
    <row r="992" spans="3:3" ht="15.75" customHeight="1" x14ac:dyDescent="0.2">
      <c r="C992" s="178"/>
    </row>
    <row r="993" spans="3:3" ht="15.75" customHeight="1" x14ac:dyDescent="0.2">
      <c r="C993" s="178"/>
    </row>
    <row r="994" spans="3:3" ht="15.75" customHeight="1" x14ac:dyDescent="0.2">
      <c r="C994" s="178"/>
    </row>
    <row r="995" spans="3:3" ht="15.75" customHeight="1" x14ac:dyDescent="0.2">
      <c r="C995" s="178"/>
    </row>
    <row r="996" spans="3:3" ht="15.75" customHeight="1" x14ac:dyDescent="0.2">
      <c r="C996" s="178"/>
    </row>
    <row r="997" spans="3:3" ht="15.75" customHeight="1" x14ac:dyDescent="0.2">
      <c r="C997" s="178"/>
    </row>
    <row r="998" spans="3:3" ht="15.75" customHeight="1" x14ac:dyDescent="0.2">
      <c r="C998" s="178"/>
    </row>
    <row r="999" spans="3:3" ht="15.75" customHeight="1" x14ac:dyDescent="0.2">
      <c r="C999" s="178"/>
    </row>
    <row r="1000" spans="3:3" ht="15.75" customHeight="1" x14ac:dyDescent="0.2">
      <c r="C1000" s="178"/>
    </row>
    <row r="1001" spans="3:3" ht="15.75" customHeight="1" x14ac:dyDescent="0.2">
      <c r="C1001" s="178"/>
    </row>
    <row r="1002" spans="3:3" ht="15.75" customHeight="1" x14ac:dyDescent="0.2">
      <c r="C1002" s="178"/>
    </row>
    <row r="1003" spans="3:3" ht="15.75" customHeight="1" x14ac:dyDescent="0.2">
      <c r="C1003" s="178"/>
    </row>
    <row r="1004" spans="3:3" ht="15.75" customHeight="1" x14ac:dyDescent="0.2">
      <c r="C1004" s="178"/>
    </row>
    <row r="1005" spans="3:3" ht="15.75" customHeight="1" x14ac:dyDescent="0.2">
      <c r="C1005" s="178"/>
    </row>
    <row r="1006" spans="3:3" ht="15.75" customHeight="1" x14ac:dyDescent="0.2">
      <c r="C1006" s="178"/>
    </row>
    <row r="1007" spans="3:3" ht="15.75" customHeight="1" x14ac:dyDescent="0.2">
      <c r="C1007" s="178"/>
    </row>
    <row r="1008" spans="3:3" ht="15.75" customHeight="1" x14ac:dyDescent="0.2">
      <c r="C1008" s="178"/>
    </row>
    <row r="1009" spans="3:3" ht="15.75" customHeight="1" x14ac:dyDescent="0.2">
      <c r="C1009" s="178"/>
    </row>
    <row r="1010" spans="3:3" ht="15.75" customHeight="1" x14ac:dyDescent="0.2">
      <c r="C1010" s="178"/>
    </row>
    <row r="1011" spans="3:3" ht="15.75" customHeight="1" x14ac:dyDescent="0.2">
      <c r="C1011" s="178"/>
    </row>
    <row r="1012" spans="3:3" ht="15.75" customHeight="1" x14ac:dyDescent="0.2">
      <c r="C1012" s="178"/>
    </row>
    <row r="1013" spans="3:3" ht="15.75" customHeight="1" x14ac:dyDescent="0.2">
      <c r="C1013" s="178"/>
    </row>
    <row r="1014" spans="3:3" ht="15.75" customHeight="1" x14ac:dyDescent="0.2">
      <c r="C1014" s="178"/>
    </row>
    <row r="1015" spans="3:3" ht="15.75" customHeight="1" x14ac:dyDescent="0.2">
      <c r="C1015" s="178"/>
    </row>
    <row r="1016" spans="3:3" ht="15.75" customHeight="1" x14ac:dyDescent="0.2">
      <c r="C1016" s="178"/>
    </row>
    <row r="1017" spans="3:3" ht="15.75" customHeight="1" x14ac:dyDescent="0.2">
      <c r="C1017" s="178"/>
    </row>
    <row r="1018" spans="3:3" ht="15.75" customHeight="1" x14ac:dyDescent="0.2">
      <c r="C1018" s="178"/>
    </row>
    <row r="1019" spans="3:3" ht="15.75" customHeight="1" x14ac:dyDescent="0.2">
      <c r="C1019" s="178"/>
    </row>
    <row r="1020" spans="3:3" ht="15.75" customHeight="1" x14ac:dyDescent="0.2">
      <c r="C1020" s="178"/>
    </row>
    <row r="1021" spans="3:3" ht="15.75" customHeight="1" x14ac:dyDescent="0.2">
      <c r="C1021" s="178"/>
    </row>
    <row r="1022" spans="3:3" ht="15.75" customHeight="1" x14ac:dyDescent="0.2">
      <c r="C1022" s="178"/>
    </row>
    <row r="1023" spans="3:3" ht="15.75" customHeight="1" x14ac:dyDescent="0.2">
      <c r="C1023" s="178"/>
    </row>
    <row r="1024" spans="3:3" ht="15.75" customHeight="1" x14ac:dyDescent="0.2">
      <c r="C1024" s="178"/>
    </row>
    <row r="1025" spans="3:3" ht="15.75" customHeight="1" x14ac:dyDescent="0.2">
      <c r="C1025" s="178"/>
    </row>
    <row r="1026" spans="3:3" ht="15.75" customHeight="1" x14ac:dyDescent="0.2">
      <c r="C1026" s="178"/>
    </row>
    <row r="1027" spans="3:3" ht="15.75" customHeight="1" x14ac:dyDescent="0.2">
      <c r="C1027" s="178"/>
    </row>
    <row r="1028" spans="3:3" ht="15.75" customHeight="1" x14ac:dyDescent="0.2">
      <c r="C1028" s="178"/>
    </row>
    <row r="1029" spans="3:3" ht="15.75" customHeight="1" x14ac:dyDescent="0.2">
      <c r="C1029" s="178"/>
    </row>
    <row r="1030" spans="3:3" ht="15.75" customHeight="1" x14ac:dyDescent="0.2">
      <c r="C1030" s="178"/>
    </row>
    <row r="1031" spans="3:3" ht="15.75" customHeight="1" x14ac:dyDescent="0.2">
      <c r="C1031" s="178"/>
    </row>
    <row r="1032" spans="3:3" ht="15.75" customHeight="1" x14ac:dyDescent="0.2">
      <c r="C1032" s="178"/>
    </row>
    <row r="1033" spans="3:3" ht="15.75" customHeight="1" x14ac:dyDescent="0.2">
      <c r="C1033" s="178"/>
    </row>
    <row r="1034" spans="3:3" ht="15.75" customHeight="1" x14ac:dyDescent="0.2">
      <c r="C1034" s="178"/>
    </row>
    <row r="1035" spans="3:3" ht="15.75" customHeight="1" x14ac:dyDescent="0.2">
      <c r="C1035" s="178"/>
    </row>
    <row r="1036" spans="3:3" ht="15.75" customHeight="1" x14ac:dyDescent="0.2">
      <c r="C1036" s="178"/>
    </row>
    <row r="1037" spans="3:3" ht="15.75" customHeight="1" x14ac:dyDescent="0.2">
      <c r="C1037" s="178"/>
    </row>
    <row r="1038" spans="3:3" ht="15.75" customHeight="1" x14ac:dyDescent="0.2">
      <c r="C1038" s="178"/>
    </row>
    <row r="1039" spans="3:3" ht="15.75" customHeight="1" x14ac:dyDescent="0.2">
      <c r="C1039" s="178"/>
    </row>
    <row r="1040" spans="3:3" ht="15.75" customHeight="1" x14ac:dyDescent="0.2">
      <c r="C1040" s="178"/>
    </row>
    <row r="1041" spans="3:3" ht="15.75" customHeight="1" x14ac:dyDescent="0.2">
      <c r="C1041" s="178"/>
    </row>
    <row r="1042" spans="3:3" ht="15.75" customHeight="1" x14ac:dyDescent="0.2">
      <c r="C1042" s="178"/>
    </row>
    <row r="1043" spans="3:3" ht="15.75" customHeight="1" x14ac:dyDescent="0.2">
      <c r="C1043" s="178"/>
    </row>
    <row r="1044" spans="3:3" ht="15.75" customHeight="1" x14ac:dyDescent="0.2">
      <c r="C1044" s="178"/>
    </row>
    <row r="1045" spans="3:3" ht="15.75" customHeight="1" x14ac:dyDescent="0.2">
      <c r="C1045" s="178"/>
    </row>
    <row r="1046" spans="3:3" ht="15.75" customHeight="1" x14ac:dyDescent="0.2">
      <c r="C1046" s="178"/>
    </row>
    <row r="1047" spans="3:3" ht="15.75" customHeight="1" x14ac:dyDescent="0.2">
      <c r="C1047" s="178"/>
    </row>
    <row r="1048" spans="3:3" ht="15.75" customHeight="1" x14ac:dyDescent="0.2">
      <c r="C1048" s="178"/>
    </row>
    <row r="1049" spans="3:3" ht="15.75" customHeight="1" x14ac:dyDescent="0.2">
      <c r="C1049" s="178"/>
    </row>
  </sheetData>
  <mergeCells count="93">
    <mergeCell ref="C6:F6"/>
    <mergeCell ref="C7:F7"/>
    <mergeCell ref="F11:H11"/>
    <mergeCell ref="F12:H12"/>
    <mergeCell ref="A8:H8"/>
    <mergeCell ref="B9:C9"/>
    <mergeCell ref="F9:H9"/>
    <mergeCell ref="B10:C10"/>
    <mergeCell ref="F10:H10"/>
    <mergeCell ref="B11:C11"/>
    <mergeCell ref="B12:C12"/>
    <mergeCell ref="C1:F1"/>
    <mergeCell ref="C2:F2"/>
    <mergeCell ref="C3:F3"/>
    <mergeCell ref="C4:F4"/>
    <mergeCell ref="C5:F5"/>
    <mergeCell ref="A193:E193"/>
    <mergeCell ref="F193:G193"/>
    <mergeCell ref="A194:G194"/>
    <mergeCell ref="A187:E187"/>
    <mergeCell ref="F187:G187"/>
    <mergeCell ref="A188:E188"/>
    <mergeCell ref="F188:G188"/>
    <mergeCell ref="A189:E189"/>
    <mergeCell ref="F189:G189"/>
    <mergeCell ref="F190:G190"/>
    <mergeCell ref="B163:D163"/>
    <mergeCell ref="B164:D164"/>
    <mergeCell ref="A190:E190"/>
    <mergeCell ref="A191:E191"/>
    <mergeCell ref="A192:E192"/>
    <mergeCell ref="A163:A164"/>
    <mergeCell ref="B165:D165"/>
    <mergeCell ref="B167:D167"/>
    <mergeCell ref="B179:D179"/>
    <mergeCell ref="A184:G184"/>
    <mergeCell ref="A185:H186"/>
    <mergeCell ref="E163:E164"/>
    <mergeCell ref="F163:F164"/>
    <mergeCell ref="G163:G164"/>
    <mergeCell ref="H163:H164"/>
    <mergeCell ref="F192:G192"/>
    <mergeCell ref="A159:A160"/>
    <mergeCell ref="B161:D161"/>
    <mergeCell ref="F161:F162"/>
    <mergeCell ref="G161:G162"/>
    <mergeCell ref="H161:H162"/>
    <mergeCell ref="B162:D162"/>
    <mergeCell ref="A161:A162"/>
    <mergeCell ref="E161:E162"/>
    <mergeCell ref="H153:H154"/>
    <mergeCell ref="B155:D155"/>
    <mergeCell ref="B156:D156"/>
    <mergeCell ref="G159:G160"/>
    <mergeCell ref="H159:H160"/>
    <mergeCell ref="B157:D157"/>
    <mergeCell ref="B158:D158"/>
    <mergeCell ref="B159:D159"/>
    <mergeCell ref="E159:E160"/>
    <mergeCell ref="F159:F160"/>
    <mergeCell ref="B160:D160"/>
    <mergeCell ref="A151:G151"/>
    <mergeCell ref="A153:D154"/>
    <mergeCell ref="E153:E154"/>
    <mergeCell ref="F153:F154"/>
    <mergeCell ref="G153:G154"/>
    <mergeCell ref="A93:H93"/>
    <mergeCell ref="A98:H98"/>
    <mergeCell ref="A106:H106"/>
    <mergeCell ref="A112:H112"/>
    <mergeCell ref="A130:H130"/>
    <mergeCell ref="A122:H122"/>
    <mergeCell ref="A64:H64"/>
    <mergeCell ref="A71:H71"/>
    <mergeCell ref="A79:H79"/>
    <mergeCell ref="A82:H82"/>
    <mergeCell ref="A88:H88"/>
    <mergeCell ref="A20:A21"/>
    <mergeCell ref="B20:B21"/>
    <mergeCell ref="A22:H22"/>
    <mergeCell ref="A35:H35"/>
    <mergeCell ref="A43:H43"/>
    <mergeCell ref="C20:C21"/>
    <mergeCell ref="D20:D21"/>
    <mergeCell ref="E20:E21"/>
    <mergeCell ref="F20:F21"/>
    <mergeCell ref="G20:G21"/>
    <mergeCell ref="H20:H21"/>
    <mergeCell ref="B14:C14"/>
    <mergeCell ref="B15:C15"/>
    <mergeCell ref="B16:C16"/>
    <mergeCell ref="B17:C17"/>
    <mergeCell ref="A19:H19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baseColWidth="10" defaultColWidth="11.1640625" defaultRowHeight="15" customHeight="1" x14ac:dyDescent="0.2"/>
  <cols>
    <col min="1" max="1" width="19.6640625" customWidth="1"/>
    <col min="2" max="2" width="77.5" customWidth="1"/>
    <col min="3" max="3" width="16.5" customWidth="1"/>
    <col min="4" max="4" width="13.1640625" customWidth="1"/>
    <col min="5" max="5" width="12" customWidth="1"/>
    <col min="6" max="6" width="16.5" customWidth="1"/>
    <col min="7" max="7" width="17.6640625" customWidth="1"/>
    <col min="8" max="8" width="14.1640625" customWidth="1"/>
    <col min="9" max="9" width="10.5" customWidth="1"/>
    <col min="10" max="26" width="11" customWidth="1"/>
  </cols>
  <sheetData>
    <row r="1" spans="1:26" ht="24.75" customHeight="1" x14ac:dyDescent="0.2">
      <c r="A1" s="1"/>
      <c r="B1" s="10"/>
      <c r="C1" s="314" t="s">
        <v>321</v>
      </c>
      <c r="D1" s="273"/>
      <c r="E1" s="273"/>
      <c r="F1" s="274"/>
      <c r="G1" s="3" t="s">
        <v>2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4.75" customHeight="1" x14ac:dyDescent="0.2">
      <c r="A2" s="1"/>
      <c r="B2" s="10"/>
      <c r="C2" s="315" t="s">
        <v>4</v>
      </c>
      <c r="D2" s="252"/>
      <c r="E2" s="252"/>
      <c r="F2" s="316"/>
      <c r="G2" s="3" t="s">
        <v>5</v>
      </c>
      <c r="H2" s="7">
        <v>50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4.75" customHeight="1" x14ac:dyDescent="0.2">
      <c r="A3" s="1"/>
      <c r="B3" s="10"/>
      <c r="C3" s="317" t="s">
        <v>7</v>
      </c>
      <c r="D3" s="250"/>
      <c r="E3" s="250"/>
      <c r="F3" s="276"/>
      <c r="G3" s="8" t="s">
        <v>8</v>
      </c>
      <c r="H3" s="9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.75" customHeight="1" x14ac:dyDescent="0.2">
      <c r="A4" s="1"/>
      <c r="B4" s="10"/>
      <c r="C4" s="324"/>
      <c r="D4" s="252"/>
      <c r="E4" s="252"/>
      <c r="F4" s="252"/>
      <c r="G4" s="8" t="s">
        <v>10</v>
      </c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4.75" customHeight="1" x14ac:dyDescent="0.2">
      <c r="A5" s="1"/>
      <c r="B5" s="10"/>
      <c r="C5" s="321"/>
      <c r="D5" s="252"/>
      <c r="E5" s="252"/>
      <c r="F5" s="252"/>
      <c r="G5" s="8" t="s">
        <v>12</v>
      </c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4.75" customHeight="1" x14ac:dyDescent="0.2">
      <c r="A6" s="1"/>
      <c r="B6" s="10"/>
      <c r="C6" s="321"/>
      <c r="D6" s="252"/>
      <c r="E6" s="252"/>
      <c r="F6" s="252"/>
      <c r="G6" s="8" t="s">
        <v>13</v>
      </c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 x14ac:dyDescent="0.2">
      <c r="A7" s="1"/>
      <c r="B7" s="10"/>
      <c r="C7" s="321"/>
      <c r="D7" s="252"/>
      <c r="E7" s="252"/>
      <c r="F7" s="252"/>
      <c r="G7" s="5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.75" customHeight="1" x14ac:dyDescent="0.2">
      <c r="A8" s="323"/>
      <c r="B8" s="252"/>
      <c r="C8" s="252"/>
      <c r="D8" s="252"/>
      <c r="E8" s="252"/>
      <c r="F8" s="252"/>
      <c r="G8" s="252"/>
      <c r="H8" s="2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75" customHeight="1" x14ac:dyDescent="0.2">
      <c r="A9" s="8" t="s">
        <v>14</v>
      </c>
      <c r="B9" s="249"/>
      <c r="C9" s="250"/>
      <c r="D9" s="14"/>
      <c r="E9" s="15" t="s">
        <v>15</v>
      </c>
      <c r="F9" s="322"/>
      <c r="G9" s="250"/>
      <c r="H9" s="2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.75" customHeight="1" x14ac:dyDescent="0.2">
      <c r="A10" s="1"/>
      <c r="B10" s="249"/>
      <c r="C10" s="250"/>
      <c r="D10" s="14"/>
      <c r="E10" s="14"/>
      <c r="F10" s="322"/>
      <c r="G10" s="250"/>
      <c r="H10" s="25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.75" customHeight="1" x14ac:dyDescent="0.2">
      <c r="A11" s="1"/>
      <c r="B11" s="249"/>
      <c r="C11" s="250"/>
      <c r="D11" s="14"/>
      <c r="E11" s="14"/>
      <c r="F11" s="322"/>
      <c r="G11" s="250"/>
      <c r="H11" s="25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.75" customHeight="1" x14ac:dyDescent="0.2">
      <c r="A12" s="1"/>
      <c r="B12" s="249"/>
      <c r="C12" s="250"/>
      <c r="D12" s="14"/>
      <c r="E12" s="14"/>
      <c r="F12" s="322"/>
      <c r="G12" s="250"/>
      <c r="H12" s="25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.75" customHeight="1" x14ac:dyDescent="0.2">
      <c r="A13" s="1"/>
      <c r="B13" s="10"/>
      <c r="C13" s="17"/>
      <c r="D13" s="14"/>
      <c r="E13" s="14"/>
      <c r="F13" s="10"/>
      <c r="G13" s="5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.75" customHeight="1" x14ac:dyDescent="0.2">
      <c r="A14" s="8" t="s">
        <v>16</v>
      </c>
      <c r="B14" s="249"/>
      <c r="C14" s="250"/>
      <c r="D14" s="14"/>
      <c r="E14" s="14"/>
      <c r="F14" s="10"/>
      <c r="G14" s="5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.75" customHeight="1" x14ac:dyDescent="0.2">
      <c r="A15" s="18"/>
      <c r="B15" s="249"/>
      <c r="C15" s="250"/>
      <c r="D15" s="14"/>
      <c r="E15" s="11" t="s">
        <v>17</v>
      </c>
      <c r="F15" s="13"/>
      <c r="G15" s="16"/>
      <c r="H15" s="1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.75" customHeight="1" x14ac:dyDescent="0.2">
      <c r="A16" s="18"/>
      <c r="B16" s="249"/>
      <c r="C16" s="250"/>
      <c r="D16" s="14"/>
      <c r="E16" s="14"/>
      <c r="F16" s="10"/>
      <c r="G16" s="5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.75" customHeight="1" x14ac:dyDescent="0.2">
      <c r="A17" s="18"/>
      <c r="B17" s="249"/>
      <c r="C17" s="250"/>
      <c r="D17" s="14"/>
      <c r="E17" s="14"/>
      <c r="F17" s="10"/>
      <c r="G17" s="5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">
      <c r="A18" s="18"/>
      <c r="B18" s="10"/>
      <c r="C18" s="17"/>
      <c r="D18" s="14"/>
      <c r="E18" s="14"/>
      <c r="F18" s="10"/>
      <c r="G18" s="5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1.5" customHeight="1" x14ac:dyDescent="0.25">
      <c r="A19" s="251" t="s">
        <v>18</v>
      </c>
      <c r="B19" s="252"/>
      <c r="C19" s="252"/>
      <c r="D19" s="252"/>
      <c r="E19" s="252"/>
      <c r="F19" s="252"/>
      <c r="G19" s="252"/>
      <c r="H19" s="25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">
      <c r="A20" s="253" t="s">
        <v>19</v>
      </c>
      <c r="B20" s="255" t="s">
        <v>20</v>
      </c>
      <c r="C20" s="262" t="s">
        <v>21</v>
      </c>
      <c r="D20" s="263" t="s">
        <v>22</v>
      </c>
      <c r="E20" s="263" t="s">
        <v>23</v>
      </c>
      <c r="F20" s="263" t="s">
        <v>24</v>
      </c>
      <c r="G20" s="264" t="s">
        <v>25</v>
      </c>
      <c r="H20" s="265" t="s">
        <v>26</v>
      </c>
      <c r="I20" s="20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325"/>
      <c r="B21" s="278"/>
      <c r="C21" s="278"/>
      <c r="D21" s="278"/>
      <c r="E21" s="278"/>
      <c r="F21" s="278"/>
      <c r="G21" s="278"/>
      <c r="H21" s="280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0" customHeight="1" x14ac:dyDescent="0.2">
      <c r="A22" s="257" t="s">
        <v>322</v>
      </c>
      <c r="B22" s="258"/>
      <c r="C22" s="258"/>
      <c r="D22" s="258"/>
      <c r="E22" s="258"/>
      <c r="F22" s="258"/>
      <c r="G22" s="258"/>
      <c r="H22" s="25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179" t="s">
        <v>323</v>
      </c>
      <c r="B23" s="179" t="s">
        <v>324</v>
      </c>
      <c r="C23" s="180">
        <v>818262025262</v>
      </c>
      <c r="D23" s="181">
        <v>30</v>
      </c>
      <c r="E23" s="26"/>
      <c r="F23" s="27"/>
      <c r="G23" s="28">
        <f t="shared" ref="G23:G31" si="0">(1-H$2%)*D23</f>
        <v>15</v>
      </c>
      <c r="H23" s="29">
        <f t="shared" ref="H23:H31" si="1">G23*F23</f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182" t="s">
        <v>325</v>
      </c>
      <c r="B24" s="179" t="s">
        <v>326</v>
      </c>
      <c r="C24" s="180">
        <v>818262023947</v>
      </c>
      <c r="D24" s="181">
        <v>10</v>
      </c>
      <c r="E24" s="26"/>
      <c r="F24" s="27"/>
      <c r="G24" s="28">
        <f t="shared" si="0"/>
        <v>5</v>
      </c>
      <c r="H24" s="29">
        <f t="shared" si="1"/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182" t="s">
        <v>327</v>
      </c>
      <c r="B25" s="179" t="s">
        <v>328</v>
      </c>
      <c r="C25" s="180">
        <v>818262024715</v>
      </c>
      <c r="D25" s="181">
        <v>15</v>
      </c>
      <c r="E25" s="26"/>
      <c r="F25" s="27"/>
      <c r="G25" s="28">
        <f t="shared" si="0"/>
        <v>7.5</v>
      </c>
      <c r="H25" s="29">
        <f t="shared" si="1"/>
        <v>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82" t="s">
        <v>329</v>
      </c>
      <c r="B26" s="179" t="s">
        <v>330</v>
      </c>
      <c r="C26" s="180">
        <v>818262024050</v>
      </c>
      <c r="D26" s="181">
        <v>10</v>
      </c>
      <c r="E26" s="26"/>
      <c r="F26" s="27"/>
      <c r="G26" s="28">
        <f t="shared" si="0"/>
        <v>5</v>
      </c>
      <c r="H26" s="29">
        <f t="shared" si="1"/>
        <v>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182" t="s">
        <v>331</v>
      </c>
      <c r="B27" s="179" t="s">
        <v>332</v>
      </c>
      <c r="C27" s="180">
        <v>818262024067</v>
      </c>
      <c r="D27" s="181">
        <v>15</v>
      </c>
      <c r="E27" s="26"/>
      <c r="F27" s="27"/>
      <c r="G27" s="28">
        <f t="shared" si="0"/>
        <v>7.5</v>
      </c>
      <c r="H27" s="29">
        <f t="shared" si="1"/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82" t="s">
        <v>333</v>
      </c>
      <c r="B28" s="179" t="s">
        <v>334</v>
      </c>
      <c r="C28" s="180">
        <v>818262024692</v>
      </c>
      <c r="D28" s="181">
        <v>12</v>
      </c>
      <c r="E28" s="26"/>
      <c r="F28" s="27"/>
      <c r="G28" s="28">
        <f t="shared" si="0"/>
        <v>6</v>
      </c>
      <c r="H28" s="29">
        <f t="shared" si="1"/>
        <v>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182" t="s">
        <v>335</v>
      </c>
      <c r="B29" s="179" t="s">
        <v>336</v>
      </c>
      <c r="C29" s="180">
        <v>818262024746</v>
      </c>
      <c r="D29" s="181">
        <v>18</v>
      </c>
      <c r="E29" s="26"/>
      <c r="F29" s="27"/>
      <c r="G29" s="28">
        <f t="shared" si="0"/>
        <v>9</v>
      </c>
      <c r="H29" s="29">
        <f t="shared" si="1"/>
        <v>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82" t="s">
        <v>337</v>
      </c>
      <c r="B30" s="179" t="s">
        <v>338</v>
      </c>
      <c r="C30" s="180">
        <v>818262024722</v>
      </c>
      <c r="D30" s="181">
        <v>35</v>
      </c>
      <c r="E30" s="26"/>
      <c r="F30" s="27"/>
      <c r="G30" s="28">
        <f t="shared" si="0"/>
        <v>17.5</v>
      </c>
      <c r="H30" s="29">
        <f t="shared" si="1"/>
        <v>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" customHeight="1" x14ac:dyDescent="0.2">
      <c r="A31" s="182" t="s">
        <v>339</v>
      </c>
      <c r="B31" s="179" t="s">
        <v>340</v>
      </c>
      <c r="C31" s="180">
        <v>818262024739</v>
      </c>
      <c r="D31" s="181">
        <v>10</v>
      </c>
      <c r="E31" s="26"/>
      <c r="F31" s="27"/>
      <c r="G31" s="28">
        <f t="shared" si="0"/>
        <v>5</v>
      </c>
      <c r="H31" s="29">
        <f t="shared" si="1"/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269" t="s">
        <v>258</v>
      </c>
      <c r="B32" s="270"/>
      <c r="C32" s="270"/>
      <c r="D32" s="270"/>
      <c r="E32" s="270"/>
      <c r="F32" s="270"/>
      <c r="G32" s="271"/>
      <c r="H32" s="145">
        <f>SUM(H23:H31)</f>
        <v>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304" t="s">
        <v>309</v>
      </c>
      <c r="B33" s="305"/>
      <c r="C33" s="305"/>
      <c r="D33" s="305"/>
      <c r="E33" s="305"/>
      <c r="F33" s="305"/>
      <c r="G33" s="305"/>
      <c r="H33" s="30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275"/>
      <c r="B34" s="250"/>
      <c r="C34" s="250"/>
      <c r="D34" s="250"/>
      <c r="E34" s="250"/>
      <c r="F34" s="250"/>
      <c r="G34" s="250"/>
      <c r="H34" s="26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298" t="s">
        <v>341</v>
      </c>
      <c r="B35" s="282"/>
      <c r="C35" s="282"/>
      <c r="D35" s="282"/>
      <c r="E35" s="292"/>
      <c r="F35" s="309" t="s">
        <v>310</v>
      </c>
      <c r="G35" s="292"/>
      <c r="H35" s="158">
        <f>H32</f>
        <v>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297"/>
      <c r="B36" s="282"/>
      <c r="C36" s="282"/>
      <c r="D36" s="282"/>
      <c r="E36" s="292"/>
      <c r="F36" s="313" t="s">
        <v>314</v>
      </c>
      <c r="G36" s="292"/>
      <c r="H36" s="172">
        <f>SUM(H35)</f>
        <v>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298"/>
      <c r="B37" s="282"/>
      <c r="C37" s="282"/>
      <c r="D37" s="282"/>
      <c r="E37" s="292"/>
      <c r="F37" s="173" t="s">
        <v>315</v>
      </c>
      <c r="G37" s="174">
        <v>0</v>
      </c>
      <c r="H37" s="158">
        <f>H36*G37</f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298" t="s">
        <v>342</v>
      </c>
      <c r="B38" s="282"/>
      <c r="C38" s="282"/>
      <c r="D38" s="282"/>
      <c r="E38" s="292"/>
      <c r="F38" s="309" t="s">
        <v>317</v>
      </c>
      <c r="G38" s="292"/>
      <c r="H38" s="158">
        <v>19.95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298"/>
      <c r="B39" s="282"/>
      <c r="C39" s="282"/>
      <c r="D39" s="282"/>
      <c r="E39" s="292"/>
      <c r="F39" s="309" t="s">
        <v>319</v>
      </c>
      <c r="G39" s="292"/>
      <c r="H39" s="158">
        <v>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310" t="s">
        <v>320</v>
      </c>
      <c r="B40" s="311"/>
      <c r="C40" s="311"/>
      <c r="D40" s="311"/>
      <c r="E40" s="311"/>
      <c r="F40" s="311"/>
      <c r="G40" s="312"/>
      <c r="H40" s="175">
        <f>H37+H36+H38+H39</f>
        <v>19.95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176"/>
      <c r="B41" s="148"/>
      <c r="C41" s="17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176"/>
      <c r="B42" s="148"/>
      <c r="C42" s="177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1"/>
      <c r="B43" s="10"/>
      <c r="C43" s="17"/>
      <c r="D43" s="14"/>
      <c r="E43" s="14"/>
      <c r="F43" s="10"/>
      <c r="G43" s="5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1"/>
      <c r="B44" s="10"/>
      <c r="C44" s="17"/>
      <c r="D44" s="14"/>
      <c r="E44" s="14"/>
      <c r="F44" s="10"/>
      <c r="G44" s="5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1"/>
      <c r="B45" s="10"/>
      <c r="C45" s="17"/>
      <c r="D45" s="14"/>
      <c r="E45" s="14"/>
      <c r="F45" s="10"/>
      <c r="G45" s="5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1"/>
      <c r="B46" s="10"/>
      <c r="C46" s="17"/>
      <c r="D46" s="14"/>
      <c r="E46" s="14"/>
      <c r="F46" s="10"/>
      <c r="G46" s="5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1"/>
      <c r="B47" s="10"/>
      <c r="C47" s="17"/>
      <c r="D47" s="14"/>
      <c r="E47" s="14"/>
      <c r="F47" s="10"/>
      <c r="G47" s="5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1"/>
      <c r="B48" s="10"/>
      <c r="C48" s="17"/>
      <c r="D48" s="14"/>
      <c r="E48" s="14"/>
      <c r="F48" s="10"/>
      <c r="G48" s="5"/>
      <c r="H48" s="1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1"/>
      <c r="B49" s="10"/>
      <c r="C49" s="17"/>
      <c r="D49" s="14"/>
      <c r="E49" s="14"/>
      <c r="F49" s="10"/>
      <c r="G49" s="5"/>
      <c r="H49" s="1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1"/>
      <c r="B50" s="10"/>
      <c r="C50" s="17"/>
      <c r="D50" s="14"/>
      <c r="E50" s="14"/>
      <c r="F50" s="10"/>
      <c r="G50" s="5"/>
      <c r="H50" s="1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1"/>
      <c r="B51" s="10"/>
      <c r="C51" s="17"/>
      <c r="D51" s="14"/>
      <c r="E51" s="14"/>
      <c r="F51" s="10"/>
      <c r="G51" s="5"/>
      <c r="H51" s="1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1"/>
      <c r="B52" s="10"/>
      <c r="C52" s="17"/>
      <c r="D52" s="14"/>
      <c r="E52" s="14"/>
      <c r="F52" s="10"/>
      <c r="G52" s="5"/>
      <c r="H52" s="1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1"/>
      <c r="B53" s="10"/>
      <c r="C53" s="17"/>
      <c r="D53" s="14"/>
      <c r="E53" s="14"/>
      <c r="F53" s="10"/>
      <c r="G53" s="5"/>
      <c r="H53" s="1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1"/>
      <c r="B54" s="10"/>
      <c r="C54" s="17"/>
      <c r="D54" s="14"/>
      <c r="E54" s="14"/>
      <c r="F54" s="10"/>
      <c r="G54" s="5"/>
      <c r="H54" s="1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1"/>
      <c r="B55" s="10"/>
      <c r="C55" s="17"/>
      <c r="D55" s="14"/>
      <c r="E55" s="14"/>
      <c r="F55" s="10"/>
      <c r="G55" s="5"/>
      <c r="H55" s="1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1"/>
      <c r="B56" s="10"/>
      <c r="C56" s="17"/>
      <c r="D56" s="14"/>
      <c r="E56" s="14"/>
      <c r="F56" s="10"/>
      <c r="G56" s="5"/>
      <c r="H56" s="1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1"/>
      <c r="B57" s="10"/>
      <c r="C57" s="17"/>
      <c r="D57" s="14"/>
      <c r="E57" s="14"/>
      <c r="F57" s="10"/>
      <c r="G57" s="5"/>
      <c r="H57" s="1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1"/>
      <c r="B58" s="10"/>
      <c r="C58" s="17"/>
      <c r="D58" s="14"/>
      <c r="E58" s="14"/>
      <c r="F58" s="10"/>
      <c r="G58" s="5"/>
      <c r="H58" s="1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1"/>
      <c r="B59" s="10"/>
      <c r="C59" s="17"/>
      <c r="D59" s="14"/>
      <c r="E59" s="14"/>
      <c r="F59" s="10"/>
      <c r="G59" s="5"/>
      <c r="H59" s="1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1"/>
      <c r="B60" s="10"/>
      <c r="C60" s="17"/>
      <c r="D60" s="14"/>
      <c r="E60" s="14"/>
      <c r="F60" s="10"/>
      <c r="G60" s="5"/>
      <c r="H60" s="1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1"/>
      <c r="B61" s="10"/>
      <c r="C61" s="17"/>
      <c r="D61" s="14"/>
      <c r="E61" s="14"/>
      <c r="F61" s="10"/>
      <c r="G61" s="5"/>
      <c r="H61" s="1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1"/>
      <c r="B62" s="10"/>
      <c r="C62" s="17"/>
      <c r="D62" s="14"/>
      <c r="E62" s="14"/>
      <c r="F62" s="10"/>
      <c r="G62" s="5"/>
      <c r="H62" s="1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1"/>
      <c r="B63" s="10"/>
      <c r="C63" s="17"/>
      <c r="D63" s="14"/>
      <c r="E63" s="14"/>
      <c r="F63" s="10"/>
      <c r="G63" s="5"/>
      <c r="H63" s="1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1"/>
      <c r="B64" s="10"/>
      <c r="C64" s="17"/>
      <c r="D64" s="14"/>
      <c r="E64" s="14"/>
      <c r="F64" s="10"/>
      <c r="G64" s="5"/>
      <c r="H64" s="1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1"/>
      <c r="B65" s="10"/>
      <c r="C65" s="17"/>
      <c r="D65" s="14"/>
      <c r="E65" s="14"/>
      <c r="F65" s="10"/>
      <c r="G65" s="5"/>
      <c r="H65" s="1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1"/>
      <c r="B66" s="10"/>
      <c r="C66" s="17"/>
      <c r="D66" s="14"/>
      <c r="E66" s="14"/>
      <c r="F66" s="10"/>
      <c r="G66" s="5"/>
      <c r="H66" s="1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1"/>
      <c r="B67" s="10"/>
      <c r="C67" s="17"/>
      <c r="D67" s="14"/>
      <c r="E67" s="14"/>
      <c r="F67" s="10"/>
      <c r="G67" s="5"/>
      <c r="H67" s="1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1"/>
      <c r="B68" s="10"/>
      <c r="C68" s="17"/>
      <c r="D68" s="14"/>
      <c r="E68" s="14"/>
      <c r="F68" s="10"/>
      <c r="G68" s="5"/>
      <c r="H68" s="1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1"/>
      <c r="B69" s="10"/>
      <c r="C69" s="17"/>
      <c r="D69" s="14"/>
      <c r="E69" s="14"/>
      <c r="F69" s="10"/>
      <c r="G69" s="5"/>
      <c r="H69" s="1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1"/>
      <c r="B70" s="10"/>
      <c r="C70" s="17"/>
      <c r="D70" s="14"/>
      <c r="E70" s="14"/>
      <c r="F70" s="10"/>
      <c r="G70" s="5"/>
      <c r="H70" s="1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1"/>
      <c r="B71" s="10"/>
      <c r="C71" s="17"/>
      <c r="D71" s="14"/>
      <c r="E71" s="14"/>
      <c r="F71" s="10"/>
      <c r="G71" s="5"/>
      <c r="H71" s="1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1"/>
      <c r="B72" s="10"/>
      <c r="C72" s="17"/>
      <c r="D72" s="14"/>
      <c r="E72" s="14"/>
      <c r="F72" s="10"/>
      <c r="G72" s="5"/>
      <c r="H72" s="1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1"/>
      <c r="B73" s="10"/>
      <c r="C73" s="17"/>
      <c r="D73" s="14"/>
      <c r="E73" s="14"/>
      <c r="F73" s="10"/>
      <c r="G73" s="5"/>
      <c r="H73" s="1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1"/>
      <c r="B74" s="10"/>
      <c r="C74" s="17"/>
      <c r="D74" s="14"/>
      <c r="E74" s="14"/>
      <c r="F74" s="10"/>
      <c r="G74" s="5"/>
      <c r="H74" s="1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1"/>
      <c r="B75" s="10"/>
      <c r="C75" s="17"/>
      <c r="D75" s="14"/>
      <c r="E75" s="14"/>
      <c r="F75" s="10"/>
      <c r="G75" s="5"/>
      <c r="H75" s="1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1"/>
      <c r="B76" s="10"/>
      <c r="C76" s="17"/>
      <c r="D76" s="14"/>
      <c r="E76" s="14"/>
      <c r="F76" s="10"/>
      <c r="G76" s="5"/>
      <c r="H76" s="1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1"/>
      <c r="B77" s="10"/>
      <c r="C77" s="17"/>
      <c r="D77" s="14"/>
      <c r="E77" s="14"/>
      <c r="F77" s="10"/>
      <c r="G77" s="5"/>
      <c r="H77" s="1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1"/>
      <c r="B78" s="10"/>
      <c r="C78" s="17"/>
      <c r="D78" s="14"/>
      <c r="E78" s="14"/>
      <c r="F78" s="10"/>
      <c r="G78" s="5"/>
      <c r="H78" s="1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1"/>
      <c r="B79" s="10"/>
      <c r="C79" s="17"/>
      <c r="D79" s="14"/>
      <c r="E79" s="14"/>
      <c r="F79" s="10"/>
      <c r="G79" s="5"/>
      <c r="H79" s="1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1"/>
      <c r="B80" s="10"/>
      <c r="C80" s="17"/>
      <c r="D80" s="14"/>
      <c r="E80" s="14"/>
      <c r="F80" s="10"/>
      <c r="G80" s="5"/>
      <c r="H80" s="1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1"/>
      <c r="B81" s="10"/>
      <c r="C81" s="17"/>
      <c r="D81" s="14"/>
      <c r="E81" s="14"/>
      <c r="F81" s="10"/>
      <c r="G81" s="5"/>
      <c r="H81" s="1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1"/>
      <c r="B82" s="10"/>
      <c r="C82" s="17"/>
      <c r="D82" s="14"/>
      <c r="E82" s="14"/>
      <c r="F82" s="10"/>
      <c r="G82" s="5"/>
      <c r="H82" s="1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1"/>
      <c r="B83" s="10"/>
      <c r="C83" s="17"/>
      <c r="D83" s="14"/>
      <c r="E83" s="14"/>
      <c r="F83" s="10"/>
      <c r="G83" s="5"/>
      <c r="H83" s="1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1"/>
      <c r="B84" s="10"/>
      <c r="C84" s="17"/>
      <c r="D84" s="14"/>
      <c r="E84" s="14"/>
      <c r="F84" s="10"/>
      <c r="G84" s="5"/>
      <c r="H84" s="1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1"/>
      <c r="B85" s="10"/>
      <c r="C85" s="17"/>
      <c r="D85" s="14"/>
      <c r="E85" s="14"/>
      <c r="F85" s="10"/>
      <c r="G85" s="5"/>
      <c r="H85" s="1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1"/>
      <c r="B86" s="10"/>
      <c r="C86" s="17"/>
      <c r="D86" s="14"/>
      <c r="E86" s="14"/>
      <c r="F86" s="10"/>
      <c r="G86" s="5"/>
      <c r="H86" s="1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1"/>
      <c r="B87" s="10"/>
      <c r="C87" s="17"/>
      <c r="D87" s="14"/>
      <c r="E87" s="14"/>
      <c r="F87" s="10"/>
      <c r="G87" s="5"/>
      <c r="H87" s="1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1"/>
      <c r="B88" s="10"/>
      <c r="C88" s="17"/>
      <c r="D88" s="14"/>
      <c r="E88" s="14"/>
      <c r="F88" s="10"/>
      <c r="G88" s="5"/>
      <c r="H88" s="1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1"/>
      <c r="B89" s="10"/>
      <c r="C89" s="17"/>
      <c r="D89" s="14"/>
      <c r="E89" s="14"/>
      <c r="F89" s="10"/>
      <c r="G89" s="5"/>
      <c r="H89" s="1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1"/>
      <c r="B90" s="10"/>
      <c r="C90" s="17"/>
      <c r="D90" s="14"/>
      <c r="E90" s="14"/>
      <c r="F90" s="10"/>
      <c r="G90" s="5"/>
      <c r="H90" s="1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1"/>
      <c r="B91" s="10"/>
      <c r="C91" s="17"/>
      <c r="D91" s="14"/>
      <c r="E91" s="14"/>
      <c r="F91" s="10"/>
      <c r="G91" s="5"/>
      <c r="H91" s="1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1"/>
      <c r="B92" s="10"/>
      <c r="C92" s="17"/>
      <c r="D92" s="14"/>
      <c r="E92" s="14"/>
      <c r="F92" s="10"/>
      <c r="G92" s="5"/>
      <c r="H92" s="1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1"/>
      <c r="B93" s="10"/>
      <c r="C93" s="17"/>
      <c r="D93" s="14"/>
      <c r="E93" s="14"/>
      <c r="F93" s="10"/>
      <c r="G93" s="5"/>
      <c r="H93" s="1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1"/>
      <c r="B94" s="10"/>
      <c r="C94" s="17"/>
      <c r="D94" s="14"/>
      <c r="E94" s="14"/>
      <c r="F94" s="10"/>
      <c r="G94" s="5"/>
      <c r="H94" s="1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1"/>
      <c r="B95" s="10"/>
      <c r="C95" s="17"/>
      <c r="D95" s="14"/>
      <c r="E95" s="14"/>
      <c r="F95" s="10"/>
      <c r="G95" s="5"/>
      <c r="H95" s="1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1"/>
      <c r="B96" s="10"/>
      <c r="C96" s="17"/>
      <c r="D96" s="14"/>
      <c r="E96" s="14"/>
      <c r="F96" s="10"/>
      <c r="G96" s="5"/>
      <c r="H96" s="1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1"/>
      <c r="B97" s="10"/>
      <c r="C97" s="17"/>
      <c r="D97" s="14"/>
      <c r="E97" s="14"/>
      <c r="F97" s="10"/>
      <c r="G97" s="5"/>
      <c r="H97" s="1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1"/>
      <c r="B98" s="10"/>
      <c r="C98" s="17"/>
      <c r="D98" s="14"/>
      <c r="E98" s="14"/>
      <c r="F98" s="10"/>
      <c r="G98" s="5"/>
      <c r="H98" s="1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1"/>
      <c r="B99" s="10"/>
      <c r="C99" s="17"/>
      <c r="D99" s="14"/>
      <c r="E99" s="14"/>
      <c r="F99" s="10"/>
      <c r="G99" s="5"/>
      <c r="H99" s="1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1"/>
      <c r="B100" s="10"/>
      <c r="C100" s="17"/>
      <c r="D100" s="14"/>
      <c r="E100" s="14"/>
      <c r="F100" s="10"/>
      <c r="G100" s="5"/>
      <c r="H100" s="1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1"/>
      <c r="B101" s="10"/>
      <c r="C101" s="17"/>
      <c r="D101" s="14"/>
      <c r="E101" s="14"/>
      <c r="F101" s="10"/>
      <c r="G101" s="5"/>
      <c r="H101" s="1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1"/>
      <c r="B102" s="10"/>
      <c r="C102" s="17"/>
      <c r="D102" s="14"/>
      <c r="E102" s="14"/>
      <c r="F102" s="10"/>
      <c r="G102" s="5"/>
      <c r="H102" s="1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1"/>
      <c r="B103" s="10"/>
      <c r="C103" s="17"/>
      <c r="D103" s="14"/>
      <c r="E103" s="14"/>
      <c r="F103" s="10"/>
      <c r="G103" s="5"/>
      <c r="H103" s="1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1"/>
      <c r="B104" s="10"/>
      <c r="C104" s="17"/>
      <c r="D104" s="14"/>
      <c r="E104" s="14"/>
      <c r="F104" s="10"/>
      <c r="G104" s="5"/>
      <c r="H104" s="1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1"/>
      <c r="B105" s="10"/>
      <c r="C105" s="17"/>
      <c r="D105" s="14"/>
      <c r="E105" s="14"/>
      <c r="F105" s="10"/>
      <c r="G105" s="5"/>
      <c r="H105" s="1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1"/>
      <c r="B106" s="10"/>
      <c r="C106" s="17"/>
      <c r="D106" s="14"/>
      <c r="E106" s="14"/>
      <c r="F106" s="10"/>
      <c r="G106" s="5"/>
      <c r="H106" s="1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1"/>
      <c r="B107" s="10"/>
      <c r="C107" s="17"/>
      <c r="D107" s="14"/>
      <c r="E107" s="14"/>
      <c r="F107" s="10"/>
      <c r="G107" s="5"/>
      <c r="H107" s="1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1"/>
      <c r="B108" s="10"/>
      <c r="C108" s="17"/>
      <c r="D108" s="14"/>
      <c r="E108" s="14"/>
      <c r="F108" s="10"/>
      <c r="G108" s="5"/>
      <c r="H108" s="1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1"/>
      <c r="B109" s="10"/>
      <c r="C109" s="17"/>
      <c r="D109" s="14"/>
      <c r="E109" s="14"/>
      <c r="F109" s="10"/>
      <c r="G109" s="5"/>
      <c r="H109" s="1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1"/>
      <c r="B110" s="10"/>
      <c r="C110" s="17"/>
      <c r="D110" s="14"/>
      <c r="E110" s="14"/>
      <c r="F110" s="10"/>
      <c r="G110" s="5"/>
      <c r="H110" s="1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1"/>
      <c r="B111" s="10"/>
      <c r="C111" s="17"/>
      <c r="D111" s="14"/>
      <c r="E111" s="14"/>
      <c r="F111" s="10"/>
      <c r="G111" s="5"/>
      <c r="H111" s="1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1"/>
      <c r="B112" s="10"/>
      <c r="C112" s="17"/>
      <c r="D112" s="14"/>
      <c r="E112" s="14"/>
      <c r="F112" s="10"/>
      <c r="G112" s="5"/>
      <c r="H112" s="1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1"/>
      <c r="B113" s="10"/>
      <c r="C113" s="17"/>
      <c r="D113" s="14"/>
      <c r="E113" s="14"/>
      <c r="F113" s="10"/>
      <c r="G113" s="5"/>
      <c r="H113" s="1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1"/>
      <c r="B114" s="10"/>
      <c r="C114" s="17"/>
      <c r="D114" s="14"/>
      <c r="E114" s="14"/>
      <c r="F114" s="10"/>
      <c r="G114" s="5"/>
      <c r="H114" s="1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1"/>
      <c r="B115" s="10"/>
      <c r="C115" s="17"/>
      <c r="D115" s="14"/>
      <c r="E115" s="14"/>
      <c r="F115" s="10"/>
      <c r="G115" s="5"/>
      <c r="H115" s="1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1"/>
      <c r="B116" s="10"/>
      <c r="C116" s="17"/>
      <c r="D116" s="14"/>
      <c r="E116" s="14"/>
      <c r="F116" s="10"/>
      <c r="G116" s="5"/>
      <c r="H116" s="1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1"/>
      <c r="B117" s="10"/>
      <c r="C117" s="17"/>
      <c r="D117" s="14"/>
      <c r="E117" s="14"/>
      <c r="F117" s="10"/>
      <c r="G117" s="5"/>
      <c r="H117" s="1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1"/>
      <c r="B118" s="10"/>
      <c r="C118" s="17"/>
      <c r="D118" s="14"/>
      <c r="E118" s="14"/>
      <c r="F118" s="10"/>
      <c r="G118" s="5"/>
      <c r="H118" s="1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1"/>
      <c r="B119" s="10"/>
      <c r="C119" s="17"/>
      <c r="D119" s="14"/>
      <c r="E119" s="14"/>
      <c r="F119" s="10"/>
      <c r="G119" s="5"/>
      <c r="H119" s="1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1"/>
      <c r="B120" s="10"/>
      <c r="C120" s="17"/>
      <c r="D120" s="14"/>
      <c r="E120" s="14"/>
      <c r="F120" s="10"/>
      <c r="G120" s="5"/>
      <c r="H120" s="1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1"/>
      <c r="B121" s="10"/>
      <c r="C121" s="17"/>
      <c r="D121" s="14"/>
      <c r="E121" s="14"/>
      <c r="F121" s="10"/>
      <c r="G121" s="5"/>
      <c r="H121" s="1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1"/>
      <c r="B122" s="10"/>
      <c r="C122" s="17"/>
      <c r="D122" s="14"/>
      <c r="E122" s="14"/>
      <c r="F122" s="10"/>
      <c r="G122" s="5"/>
      <c r="H122" s="1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1"/>
      <c r="B123" s="10"/>
      <c r="C123" s="17"/>
      <c r="D123" s="14"/>
      <c r="E123" s="14"/>
      <c r="F123" s="10"/>
      <c r="G123" s="5"/>
      <c r="H123" s="1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1"/>
      <c r="B124" s="10"/>
      <c r="C124" s="17"/>
      <c r="D124" s="14"/>
      <c r="E124" s="14"/>
      <c r="F124" s="10"/>
      <c r="G124" s="5"/>
      <c r="H124" s="1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1"/>
      <c r="B125" s="10"/>
      <c r="C125" s="17"/>
      <c r="D125" s="14"/>
      <c r="E125" s="14"/>
      <c r="F125" s="10"/>
      <c r="G125" s="5"/>
      <c r="H125" s="1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1"/>
      <c r="B126" s="10"/>
      <c r="C126" s="17"/>
      <c r="D126" s="14"/>
      <c r="E126" s="14"/>
      <c r="F126" s="10"/>
      <c r="G126" s="5"/>
      <c r="H126" s="1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1"/>
      <c r="B127" s="10"/>
      <c r="C127" s="17"/>
      <c r="D127" s="14"/>
      <c r="E127" s="14"/>
      <c r="F127" s="10"/>
      <c r="G127" s="5"/>
      <c r="H127" s="1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1"/>
      <c r="B128" s="10"/>
      <c r="C128" s="17"/>
      <c r="D128" s="14"/>
      <c r="E128" s="14"/>
      <c r="F128" s="10"/>
      <c r="G128" s="5"/>
      <c r="H128" s="1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1"/>
      <c r="B129" s="10"/>
      <c r="C129" s="17"/>
      <c r="D129" s="14"/>
      <c r="E129" s="14"/>
      <c r="F129" s="10"/>
      <c r="G129" s="5"/>
      <c r="H129" s="1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1"/>
      <c r="B130" s="10"/>
      <c r="C130" s="17"/>
      <c r="D130" s="14"/>
      <c r="E130" s="14"/>
      <c r="F130" s="10"/>
      <c r="G130" s="5"/>
      <c r="H130" s="1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1"/>
      <c r="B131" s="10"/>
      <c r="C131" s="17"/>
      <c r="D131" s="14"/>
      <c r="E131" s="14"/>
      <c r="F131" s="10"/>
      <c r="G131" s="5"/>
      <c r="H131" s="1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1"/>
      <c r="B132" s="10"/>
      <c r="C132" s="17"/>
      <c r="D132" s="14"/>
      <c r="E132" s="14"/>
      <c r="F132" s="10"/>
      <c r="G132" s="5"/>
      <c r="H132" s="1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1"/>
      <c r="B133" s="10"/>
      <c r="C133" s="17"/>
      <c r="D133" s="14"/>
      <c r="E133" s="14"/>
      <c r="F133" s="10"/>
      <c r="G133" s="5"/>
      <c r="H133" s="1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1"/>
      <c r="B134" s="10"/>
      <c r="C134" s="17"/>
      <c r="D134" s="14"/>
      <c r="E134" s="14"/>
      <c r="F134" s="10"/>
      <c r="G134" s="5"/>
      <c r="H134" s="1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1"/>
      <c r="B135" s="10"/>
      <c r="C135" s="17"/>
      <c r="D135" s="14"/>
      <c r="E135" s="14"/>
      <c r="F135" s="10"/>
      <c r="G135" s="5"/>
      <c r="H135" s="1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1"/>
      <c r="B136" s="10"/>
      <c r="C136" s="17"/>
      <c r="D136" s="14"/>
      <c r="E136" s="14"/>
      <c r="F136" s="10"/>
      <c r="G136" s="5"/>
      <c r="H136" s="1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1"/>
      <c r="B137" s="10"/>
      <c r="C137" s="17"/>
      <c r="D137" s="14"/>
      <c r="E137" s="14"/>
      <c r="F137" s="10"/>
      <c r="G137" s="5"/>
      <c r="H137" s="1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1"/>
      <c r="B138" s="10"/>
      <c r="C138" s="17"/>
      <c r="D138" s="14"/>
      <c r="E138" s="14"/>
      <c r="F138" s="10"/>
      <c r="G138" s="5"/>
      <c r="H138" s="1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1"/>
      <c r="B139" s="10"/>
      <c r="C139" s="17"/>
      <c r="D139" s="14"/>
      <c r="E139" s="14"/>
      <c r="F139" s="10"/>
      <c r="G139" s="5"/>
      <c r="H139" s="1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1"/>
      <c r="B140" s="10"/>
      <c r="C140" s="17"/>
      <c r="D140" s="14"/>
      <c r="E140" s="14"/>
      <c r="F140" s="10"/>
      <c r="G140" s="5"/>
      <c r="H140" s="1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1"/>
      <c r="B141" s="10"/>
      <c r="C141" s="17"/>
      <c r="D141" s="14"/>
      <c r="E141" s="14"/>
      <c r="F141" s="10"/>
      <c r="G141" s="5"/>
      <c r="H141" s="1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1"/>
      <c r="B142" s="10"/>
      <c r="C142" s="17"/>
      <c r="D142" s="14"/>
      <c r="E142" s="14"/>
      <c r="F142" s="10"/>
      <c r="G142" s="5"/>
      <c r="H142" s="1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1"/>
      <c r="B143" s="10"/>
      <c r="C143" s="17"/>
      <c r="D143" s="14"/>
      <c r="E143" s="14"/>
      <c r="F143" s="10"/>
      <c r="G143" s="5"/>
      <c r="H143" s="1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1"/>
      <c r="B144" s="10"/>
      <c r="C144" s="17"/>
      <c r="D144" s="14"/>
      <c r="E144" s="14"/>
      <c r="F144" s="10"/>
      <c r="G144" s="5"/>
      <c r="H144" s="1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1"/>
      <c r="B145" s="10"/>
      <c r="C145" s="17"/>
      <c r="D145" s="14"/>
      <c r="E145" s="14"/>
      <c r="F145" s="10"/>
      <c r="G145" s="5"/>
      <c r="H145" s="1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1"/>
      <c r="B146" s="10"/>
      <c r="C146" s="17"/>
      <c r="D146" s="14"/>
      <c r="E146" s="14"/>
      <c r="F146" s="10"/>
      <c r="G146" s="5"/>
      <c r="H146" s="1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1"/>
      <c r="B147" s="10"/>
      <c r="C147" s="17"/>
      <c r="D147" s="14"/>
      <c r="E147" s="14"/>
      <c r="F147" s="10"/>
      <c r="G147" s="5"/>
      <c r="H147" s="1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1"/>
      <c r="B148" s="10"/>
      <c r="C148" s="17"/>
      <c r="D148" s="14"/>
      <c r="E148" s="14"/>
      <c r="F148" s="10"/>
      <c r="G148" s="5"/>
      <c r="H148" s="1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1"/>
      <c r="B149" s="10"/>
      <c r="C149" s="17"/>
      <c r="D149" s="14"/>
      <c r="E149" s="14"/>
      <c r="F149" s="10"/>
      <c r="G149" s="5"/>
      <c r="H149" s="1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1"/>
      <c r="B150" s="10"/>
      <c r="C150" s="17"/>
      <c r="D150" s="14"/>
      <c r="E150" s="14"/>
      <c r="F150" s="10"/>
      <c r="G150" s="5"/>
      <c r="H150" s="1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1"/>
      <c r="B151" s="10"/>
      <c r="C151" s="17"/>
      <c r="D151" s="14"/>
      <c r="E151" s="14"/>
      <c r="F151" s="10"/>
      <c r="G151" s="5"/>
      <c r="H151" s="1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1"/>
      <c r="B152" s="10"/>
      <c r="C152" s="17"/>
      <c r="D152" s="14"/>
      <c r="E152" s="14"/>
      <c r="F152" s="10"/>
      <c r="G152" s="5"/>
      <c r="H152" s="1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1"/>
      <c r="B153" s="10"/>
      <c r="C153" s="17"/>
      <c r="D153" s="14"/>
      <c r="E153" s="14"/>
      <c r="F153" s="10"/>
      <c r="G153" s="5"/>
      <c r="H153" s="1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1"/>
      <c r="B154" s="10"/>
      <c r="C154" s="17"/>
      <c r="D154" s="14"/>
      <c r="E154" s="14"/>
      <c r="F154" s="10"/>
      <c r="G154" s="5"/>
      <c r="H154" s="1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1"/>
      <c r="B155" s="10"/>
      <c r="C155" s="17"/>
      <c r="D155" s="14"/>
      <c r="E155" s="14"/>
      <c r="F155" s="10"/>
      <c r="G155" s="5"/>
      <c r="H155" s="1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1"/>
      <c r="B156" s="10"/>
      <c r="C156" s="17"/>
      <c r="D156" s="14"/>
      <c r="E156" s="14"/>
      <c r="F156" s="10"/>
      <c r="G156" s="5"/>
      <c r="H156" s="1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1"/>
      <c r="B157" s="10"/>
      <c r="C157" s="17"/>
      <c r="D157" s="14"/>
      <c r="E157" s="14"/>
      <c r="F157" s="10"/>
      <c r="G157" s="5"/>
      <c r="H157" s="1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1"/>
      <c r="B158" s="10"/>
      <c r="C158" s="17"/>
      <c r="D158" s="14"/>
      <c r="E158" s="14"/>
      <c r="F158" s="10"/>
      <c r="G158" s="5"/>
      <c r="H158" s="1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1"/>
      <c r="B159" s="10"/>
      <c r="C159" s="17"/>
      <c r="D159" s="14"/>
      <c r="E159" s="14"/>
      <c r="F159" s="10"/>
      <c r="G159" s="5"/>
      <c r="H159" s="1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1"/>
      <c r="B160" s="10"/>
      <c r="C160" s="17"/>
      <c r="D160" s="14"/>
      <c r="E160" s="14"/>
      <c r="F160" s="10"/>
      <c r="G160" s="5"/>
      <c r="H160" s="1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1"/>
      <c r="B161" s="10"/>
      <c r="C161" s="17"/>
      <c r="D161" s="14"/>
      <c r="E161" s="14"/>
      <c r="F161" s="10"/>
      <c r="G161" s="5"/>
      <c r="H161" s="1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1"/>
      <c r="B162" s="10"/>
      <c r="C162" s="17"/>
      <c r="D162" s="14"/>
      <c r="E162" s="14"/>
      <c r="F162" s="10"/>
      <c r="G162" s="5"/>
      <c r="H162" s="1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1"/>
      <c r="B163" s="10"/>
      <c r="C163" s="17"/>
      <c r="D163" s="14"/>
      <c r="E163" s="14"/>
      <c r="F163" s="10"/>
      <c r="G163" s="5"/>
      <c r="H163" s="1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1"/>
      <c r="B164" s="10"/>
      <c r="C164" s="17"/>
      <c r="D164" s="14"/>
      <c r="E164" s="14"/>
      <c r="F164" s="10"/>
      <c r="G164" s="5"/>
      <c r="H164" s="1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1"/>
      <c r="B165" s="10"/>
      <c r="C165" s="17"/>
      <c r="D165" s="14"/>
      <c r="E165" s="14"/>
      <c r="F165" s="10"/>
      <c r="G165" s="5"/>
      <c r="H165" s="1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1"/>
      <c r="B166" s="10"/>
      <c r="C166" s="17"/>
      <c r="D166" s="14"/>
      <c r="E166" s="14"/>
      <c r="F166" s="10"/>
      <c r="G166" s="5"/>
      <c r="H166" s="1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1"/>
      <c r="B167" s="10"/>
      <c r="C167" s="17"/>
      <c r="D167" s="14"/>
      <c r="E167" s="14"/>
      <c r="F167" s="10"/>
      <c r="G167" s="5"/>
      <c r="H167" s="1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1"/>
      <c r="B168" s="10"/>
      <c r="C168" s="17"/>
      <c r="D168" s="14"/>
      <c r="E168" s="14"/>
      <c r="F168" s="10"/>
      <c r="G168" s="5"/>
      <c r="H168" s="1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1"/>
      <c r="B169" s="10"/>
      <c r="C169" s="17"/>
      <c r="D169" s="14"/>
      <c r="E169" s="14"/>
      <c r="F169" s="10"/>
      <c r="G169" s="5"/>
      <c r="H169" s="1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1"/>
      <c r="B170" s="10"/>
      <c r="C170" s="17"/>
      <c r="D170" s="14"/>
      <c r="E170" s="14"/>
      <c r="F170" s="10"/>
      <c r="G170" s="5"/>
      <c r="H170" s="1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1"/>
      <c r="B171" s="10"/>
      <c r="C171" s="17"/>
      <c r="D171" s="14"/>
      <c r="E171" s="14"/>
      <c r="F171" s="10"/>
      <c r="G171" s="5"/>
      <c r="H171" s="1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1"/>
      <c r="B172" s="10"/>
      <c r="C172" s="17"/>
      <c r="D172" s="14"/>
      <c r="E172" s="14"/>
      <c r="F172" s="10"/>
      <c r="G172" s="5"/>
      <c r="H172" s="1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1"/>
      <c r="B173" s="10"/>
      <c r="C173" s="17"/>
      <c r="D173" s="14"/>
      <c r="E173" s="14"/>
      <c r="F173" s="10"/>
      <c r="G173" s="5"/>
      <c r="H173" s="1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1"/>
      <c r="B174" s="10"/>
      <c r="C174" s="17"/>
      <c r="D174" s="14"/>
      <c r="E174" s="14"/>
      <c r="F174" s="10"/>
      <c r="G174" s="5"/>
      <c r="H174" s="1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1"/>
      <c r="B175" s="10"/>
      <c r="C175" s="17"/>
      <c r="D175" s="14"/>
      <c r="E175" s="14"/>
      <c r="F175" s="10"/>
      <c r="G175" s="5"/>
      <c r="H175" s="1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1"/>
      <c r="B176" s="10"/>
      <c r="C176" s="17"/>
      <c r="D176" s="14"/>
      <c r="E176" s="14"/>
      <c r="F176" s="10"/>
      <c r="G176" s="5"/>
      <c r="H176" s="1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1"/>
      <c r="B177" s="10"/>
      <c r="C177" s="17"/>
      <c r="D177" s="14"/>
      <c r="E177" s="14"/>
      <c r="F177" s="10"/>
      <c r="G177" s="5"/>
      <c r="H177" s="1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1"/>
      <c r="B178" s="10"/>
      <c r="C178" s="17"/>
      <c r="D178" s="14"/>
      <c r="E178" s="14"/>
      <c r="F178" s="10"/>
      <c r="G178" s="5"/>
      <c r="H178" s="1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1"/>
      <c r="B179" s="10"/>
      <c r="C179" s="17"/>
      <c r="D179" s="14"/>
      <c r="E179" s="14"/>
      <c r="F179" s="10"/>
      <c r="G179" s="5"/>
      <c r="H179" s="1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1"/>
      <c r="B180" s="10"/>
      <c r="C180" s="17"/>
      <c r="D180" s="14"/>
      <c r="E180" s="14"/>
      <c r="F180" s="10"/>
      <c r="G180" s="5"/>
      <c r="H180" s="1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1"/>
      <c r="B181" s="10"/>
      <c r="C181" s="17"/>
      <c r="D181" s="14"/>
      <c r="E181" s="14"/>
      <c r="F181" s="10"/>
      <c r="G181" s="5"/>
      <c r="H181" s="1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1"/>
      <c r="B182" s="10"/>
      <c r="C182" s="17"/>
      <c r="D182" s="14"/>
      <c r="E182" s="14"/>
      <c r="F182" s="10"/>
      <c r="G182" s="5"/>
      <c r="H182" s="1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1"/>
      <c r="B183" s="10"/>
      <c r="C183" s="17"/>
      <c r="D183" s="14"/>
      <c r="E183" s="14"/>
      <c r="F183" s="10"/>
      <c r="G183" s="5"/>
      <c r="H183" s="1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1"/>
      <c r="B184" s="10"/>
      <c r="C184" s="17"/>
      <c r="D184" s="14"/>
      <c r="E184" s="14"/>
      <c r="F184" s="10"/>
      <c r="G184" s="5"/>
      <c r="H184" s="1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1"/>
      <c r="B185" s="10"/>
      <c r="C185" s="17"/>
      <c r="D185" s="14"/>
      <c r="E185" s="14"/>
      <c r="F185" s="10"/>
      <c r="G185" s="5"/>
      <c r="H185" s="1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1"/>
      <c r="B186" s="10"/>
      <c r="C186" s="17"/>
      <c r="D186" s="14"/>
      <c r="E186" s="14"/>
      <c r="F186" s="10"/>
      <c r="G186" s="5"/>
      <c r="H186" s="1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1"/>
      <c r="B187" s="10"/>
      <c r="C187" s="17"/>
      <c r="D187" s="14"/>
      <c r="E187" s="14"/>
      <c r="F187" s="10"/>
      <c r="G187" s="5"/>
      <c r="H187" s="1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1"/>
      <c r="B188" s="10"/>
      <c r="C188" s="17"/>
      <c r="D188" s="14"/>
      <c r="E188" s="14"/>
      <c r="F188" s="10"/>
      <c r="G188" s="5"/>
      <c r="H188" s="1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1"/>
      <c r="B189" s="10"/>
      <c r="C189" s="17"/>
      <c r="D189" s="14"/>
      <c r="E189" s="14"/>
      <c r="F189" s="10"/>
      <c r="G189" s="5"/>
      <c r="H189" s="1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1"/>
      <c r="B190" s="10"/>
      <c r="C190" s="17"/>
      <c r="D190" s="14"/>
      <c r="E190" s="14"/>
      <c r="F190" s="10"/>
      <c r="G190" s="5"/>
      <c r="H190" s="1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1"/>
      <c r="B191" s="10"/>
      <c r="C191" s="17"/>
      <c r="D191" s="14"/>
      <c r="E191" s="14"/>
      <c r="F191" s="10"/>
      <c r="G191" s="5"/>
      <c r="H191" s="1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1"/>
      <c r="B192" s="10"/>
      <c r="C192" s="17"/>
      <c r="D192" s="14"/>
      <c r="E192" s="14"/>
      <c r="F192" s="10"/>
      <c r="G192" s="5"/>
      <c r="H192" s="1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1"/>
      <c r="B193" s="10"/>
      <c r="C193" s="17"/>
      <c r="D193" s="14"/>
      <c r="E193" s="14"/>
      <c r="F193" s="10"/>
      <c r="G193" s="5"/>
      <c r="H193" s="1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1"/>
      <c r="B194" s="10"/>
      <c r="C194" s="17"/>
      <c r="D194" s="14"/>
      <c r="E194" s="14"/>
      <c r="F194" s="10"/>
      <c r="G194" s="5"/>
      <c r="H194" s="1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1"/>
      <c r="B195" s="10"/>
      <c r="C195" s="17"/>
      <c r="D195" s="14"/>
      <c r="E195" s="14"/>
      <c r="F195" s="10"/>
      <c r="G195" s="5"/>
      <c r="H195" s="1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1"/>
      <c r="B196" s="10"/>
      <c r="C196" s="17"/>
      <c r="D196" s="14"/>
      <c r="E196" s="14"/>
      <c r="F196" s="10"/>
      <c r="G196" s="5"/>
      <c r="H196" s="1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1"/>
      <c r="B197" s="10"/>
      <c r="C197" s="17"/>
      <c r="D197" s="14"/>
      <c r="E197" s="14"/>
      <c r="F197" s="10"/>
      <c r="G197" s="5"/>
      <c r="H197" s="1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1"/>
      <c r="B198" s="10"/>
      <c r="C198" s="17"/>
      <c r="D198" s="14"/>
      <c r="E198" s="14"/>
      <c r="F198" s="10"/>
      <c r="G198" s="5"/>
      <c r="H198" s="1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1"/>
      <c r="B199" s="10"/>
      <c r="C199" s="17"/>
      <c r="D199" s="14"/>
      <c r="E199" s="14"/>
      <c r="F199" s="10"/>
      <c r="G199" s="5"/>
      <c r="H199" s="1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1"/>
      <c r="B200" s="10"/>
      <c r="C200" s="17"/>
      <c r="D200" s="14"/>
      <c r="E200" s="14"/>
      <c r="F200" s="10"/>
      <c r="G200" s="5"/>
      <c r="H200" s="1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1"/>
      <c r="B201" s="10"/>
      <c r="C201" s="17"/>
      <c r="D201" s="14"/>
      <c r="E201" s="14"/>
      <c r="F201" s="10"/>
      <c r="G201" s="5"/>
      <c r="H201" s="1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1"/>
      <c r="B202" s="10"/>
      <c r="C202" s="17"/>
      <c r="D202" s="14"/>
      <c r="E202" s="14"/>
      <c r="F202" s="10"/>
      <c r="G202" s="5"/>
      <c r="H202" s="1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1"/>
      <c r="B203" s="10"/>
      <c r="C203" s="17"/>
      <c r="D203" s="14"/>
      <c r="E203" s="14"/>
      <c r="F203" s="10"/>
      <c r="G203" s="5"/>
      <c r="H203" s="1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1"/>
      <c r="B204" s="10"/>
      <c r="C204" s="17"/>
      <c r="D204" s="14"/>
      <c r="E204" s="14"/>
      <c r="F204" s="10"/>
      <c r="G204" s="5"/>
      <c r="H204" s="1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1"/>
      <c r="B205" s="10"/>
      <c r="C205" s="17"/>
      <c r="D205" s="14"/>
      <c r="E205" s="14"/>
      <c r="F205" s="10"/>
      <c r="G205" s="5"/>
      <c r="H205" s="1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1"/>
      <c r="B206" s="10"/>
      <c r="C206" s="17"/>
      <c r="D206" s="14"/>
      <c r="E206" s="14"/>
      <c r="F206" s="10"/>
      <c r="G206" s="5"/>
      <c r="H206" s="1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1"/>
      <c r="B207" s="10"/>
      <c r="C207" s="17"/>
      <c r="D207" s="14"/>
      <c r="E207" s="14"/>
      <c r="F207" s="10"/>
      <c r="G207" s="5"/>
      <c r="H207" s="1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1"/>
      <c r="B208" s="10"/>
      <c r="C208" s="17"/>
      <c r="D208" s="14"/>
      <c r="E208" s="14"/>
      <c r="F208" s="10"/>
      <c r="G208" s="5"/>
      <c r="H208" s="1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1"/>
      <c r="B209" s="10"/>
      <c r="C209" s="17"/>
      <c r="D209" s="14"/>
      <c r="E209" s="14"/>
      <c r="F209" s="10"/>
      <c r="G209" s="5"/>
      <c r="H209" s="1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1"/>
      <c r="B210" s="10"/>
      <c r="C210" s="17"/>
      <c r="D210" s="14"/>
      <c r="E210" s="14"/>
      <c r="F210" s="10"/>
      <c r="G210" s="5"/>
      <c r="H210" s="1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1"/>
      <c r="B211" s="10"/>
      <c r="C211" s="17"/>
      <c r="D211" s="14"/>
      <c r="E211" s="14"/>
      <c r="F211" s="10"/>
      <c r="G211" s="5"/>
      <c r="H211" s="1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1"/>
      <c r="B212" s="10"/>
      <c r="C212" s="17"/>
      <c r="D212" s="14"/>
      <c r="E212" s="14"/>
      <c r="F212" s="10"/>
      <c r="G212" s="5"/>
      <c r="H212" s="1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1"/>
      <c r="B213" s="10"/>
      <c r="C213" s="17"/>
      <c r="D213" s="14"/>
      <c r="E213" s="14"/>
      <c r="F213" s="10"/>
      <c r="G213" s="5"/>
      <c r="H213" s="1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1"/>
      <c r="B214" s="10"/>
      <c r="C214" s="17"/>
      <c r="D214" s="14"/>
      <c r="E214" s="14"/>
      <c r="F214" s="10"/>
      <c r="G214" s="5"/>
      <c r="H214" s="1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1"/>
      <c r="B215" s="10"/>
      <c r="C215" s="17"/>
      <c r="D215" s="14"/>
      <c r="E215" s="14"/>
      <c r="F215" s="10"/>
      <c r="G215" s="5"/>
      <c r="H215" s="1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1"/>
      <c r="B216" s="10"/>
      <c r="C216" s="17"/>
      <c r="D216" s="14"/>
      <c r="E216" s="14"/>
      <c r="F216" s="10"/>
      <c r="G216" s="5"/>
      <c r="H216" s="1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1"/>
      <c r="B217" s="10"/>
      <c r="C217" s="17"/>
      <c r="D217" s="14"/>
      <c r="E217" s="14"/>
      <c r="F217" s="10"/>
      <c r="G217" s="5"/>
      <c r="H217" s="1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1"/>
      <c r="B218" s="10"/>
      <c r="C218" s="17"/>
      <c r="D218" s="14"/>
      <c r="E218" s="14"/>
      <c r="F218" s="10"/>
      <c r="G218" s="5"/>
      <c r="H218" s="1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1"/>
      <c r="B219" s="10"/>
      <c r="C219" s="17"/>
      <c r="D219" s="14"/>
      <c r="E219" s="14"/>
      <c r="F219" s="10"/>
      <c r="G219" s="5"/>
      <c r="H219" s="1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1"/>
      <c r="B220" s="10"/>
      <c r="C220" s="17"/>
      <c r="D220" s="14"/>
      <c r="E220" s="14"/>
      <c r="F220" s="10"/>
      <c r="G220" s="5"/>
      <c r="H220" s="1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1"/>
      <c r="B221" s="10"/>
      <c r="C221" s="17"/>
      <c r="D221" s="14"/>
      <c r="E221" s="14"/>
      <c r="F221" s="10"/>
      <c r="G221" s="5"/>
      <c r="H221" s="1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1"/>
      <c r="B222" s="10"/>
      <c r="C222" s="17"/>
      <c r="D222" s="14"/>
      <c r="E222" s="14"/>
      <c r="F222" s="10"/>
      <c r="G222" s="5"/>
      <c r="H222" s="1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1"/>
      <c r="B223" s="10"/>
      <c r="C223" s="17"/>
      <c r="D223" s="14"/>
      <c r="E223" s="14"/>
      <c r="F223" s="10"/>
      <c r="G223" s="5"/>
      <c r="H223" s="1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1"/>
      <c r="B224" s="10"/>
      <c r="C224" s="17"/>
      <c r="D224" s="14"/>
      <c r="E224" s="14"/>
      <c r="F224" s="10"/>
      <c r="G224" s="5"/>
      <c r="H224" s="1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1"/>
      <c r="B225" s="10"/>
      <c r="C225" s="17"/>
      <c r="D225" s="14"/>
      <c r="E225" s="14"/>
      <c r="F225" s="10"/>
      <c r="G225" s="5"/>
      <c r="H225" s="1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1"/>
      <c r="B226" s="10"/>
      <c r="C226" s="17"/>
      <c r="D226" s="14"/>
      <c r="E226" s="14"/>
      <c r="F226" s="10"/>
      <c r="G226" s="5"/>
      <c r="H226" s="1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1"/>
      <c r="B227" s="10"/>
      <c r="C227" s="17"/>
      <c r="D227" s="14"/>
      <c r="E227" s="14"/>
      <c r="F227" s="10"/>
      <c r="G227" s="5"/>
      <c r="H227" s="1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1"/>
      <c r="B228" s="10"/>
      <c r="C228" s="17"/>
      <c r="D228" s="14"/>
      <c r="E228" s="14"/>
      <c r="F228" s="10"/>
      <c r="G228" s="5"/>
      <c r="H228" s="1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1"/>
      <c r="B229" s="10"/>
      <c r="C229" s="17"/>
      <c r="D229" s="14"/>
      <c r="E229" s="14"/>
      <c r="F229" s="10"/>
      <c r="G229" s="5"/>
      <c r="H229" s="1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1"/>
      <c r="B230" s="10"/>
      <c r="C230" s="17"/>
      <c r="D230" s="14"/>
      <c r="E230" s="14"/>
      <c r="F230" s="10"/>
      <c r="G230" s="5"/>
      <c r="H230" s="1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1"/>
      <c r="B231" s="10"/>
      <c r="C231" s="17"/>
      <c r="D231" s="14"/>
      <c r="E231" s="14"/>
      <c r="F231" s="10"/>
      <c r="G231" s="5"/>
      <c r="H231" s="1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1"/>
      <c r="B232" s="10"/>
      <c r="C232" s="17"/>
      <c r="D232" s="14"/>
      <c r="E232" s="14"/>
      <c r="F232" s="10"/>
      <c r="G232" s="5"/>
      <c r="H232" s="1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1"/>
      <c r="B233" s="10"/>
      <c r="C233" s="17"/>
      <c r="D233" s="14"/>
      <c r="E233" s="14"/>
      <c r="F233" s="10"/>
      <c r="G233" s="5"/>
      <c r="H233" s="1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1"/>
      <c r="B234" s="10"/>
      <c r="C234" s="17"/>
      <c r="D234" s="14"/>
      <c r="E234" s="14"/>
      <c r="F234" s="10"/>
      <c r="G234" s="5"/>
      <c r="H234" s="1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1"/>
      <c r="B235" s="10"/>
      <c r="C235" s="17"/>
      <c r="D235" s="14"/>
      <c r="E235" s="14"/>
      <c r="F235" s="10"/>
      <c r="G235" s="5"/>
      <c r="H235" s="1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1"/>
      <c r="B236" s="10"/>
      <c r="C236" s="17"/>
      <c r="D236" s="14"/>
      <c r="E236" s="14"/>
      <c r="F236" s="10"/>
      <c r="G236" s="5"/>
      <c r="H236" s="1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1"/>
      <c r="B237" s="10"/>
      <c r="C237" s="17"/>
      <c r="D237" s="14"/>
      <c r="E237" s="14"/>
      <c r="F237" s="10"/>
      <c r="G237" s="5"/>
      <c r="H237" s="1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1"/>
      <c r="B238" s="10"/>
      <c r="C238" s="17"/>
      <c r="D238" s="14"/>
      <c r="E238" s="14"/>
      <c r="F238" s="10"/>
      <c r="G238" s="5"/>
      <c r="H238" s="1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1"/>
      <c r="B239" s="10"/>
      <c r="C239" s="17"/>
      <c r="D239" s="14"/>
      <c r="E239" s="14"/>
      <c r="F239" s="10"/>
      <c r="G239" s="5"/>
      <c r="H239" s="1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1"/>
      <c r="B240" s="10"/>
      <c r="C240" s="17"/>
      <c r="D240" s="14"/>
      <c r="E240" s="14"/>
      <c r="F240" s="10"/>
      <c r="G240" s="5"/>
      <c r="H240" s="1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3:3" ht="15.75" customHeight="1" x14ac:dyDescent="0.2">
      <c r="C241" s="178"/>
    </row>
    <row r="242" spans="3:3" ht="15.75" customHeight="1" x14ac:dyDescent="0.2">
      <c r="C242" s="178"/>
    </row>
    <row r="243" spans="3:3" ht="15.75" customHeight="1" x14ac:dyDescent="0.2">
      <c r="C243" s="178"/>
    </row>
    <row r="244" spans="3:3" ht="15.75" customHeight="1" x14ac:dyDescent="0.2">
      <c r="C244" s="178"/>
    </row>
    <row r="245" spans="3:3" ht="15.75" customHeight="1" x14ac:dyDescent="0.2">
      <c r="C245" s="178"/>
    </row>
    <row r="246" spans="3:3" ht="15.75" customHeight="1" x14ac:dyDescent="0.2">
      <c r="C246" s="178"/>
    </row>
    <row r="247" spans="3:3" ht="15.75" customHeight="1" x14ac:dyDescent="0.2">
      <c r="C247" s="178"/>
    </row>
    <row r="248" spans="3:3" ht="15.75" customHeight="1" x14ac:dyDescent="0.2">
      <c r="C248" s="178"/>
    </row>
    <row r="249" spans="3:3" ht="15.75" customHeight="1" x14ac:dyDescent="0.2">
      <c r="C249" s="178"/>
    </row>
    <row r="250" spans="3:3" ht="15.75" customHeight="1" x14ac:dyDescent="0.2">
      <c r="C250" s="178"/>
    </row>
    <row r="251" spans="3:3" ht="15.75" customHeight="1" x14ac:dyDescent="0.2">
      <c r="C251" s="178"/>
    </row>
    <row r="252" spans="3:3" ht="15.75" customHeight="1" x14ac:dyDescent="0.2">
      <c r="C252" s="178"/>
    </row>
    <row r="253" spans="3:3" ht="15.75" customHeight="1" x14ac:dyDescent="0.2">
      <c r="C253" s="178"/>
    </row>
    <row r="254" spans="3:3" ht="15.75" customHeight="1" x14ac:dyDescent="0.2">
      <c r="C254" s="178"/>
    </row>
    <row r="255" spans="3:3" ht="15.75" customHeight="1" x14ac:dyDescent="0.2">
      <c r="C255" s="178"/>
    </row>
    <row r="256" spans="3:3" ht="15.75" customHeight="1" x14ac:dyDescent="0.2">
      <c r="C256" s="178"/>
    </row>
    <row r="257" spans="3:3" ht="15.75" customHeight="1" x14ac:dyDescent="0.2">
      <c r="C257" s="178"/>
    </row>
    <row r="258" spans="3:3" ht="15.75" customHeight="1" x14ac:dyDescent="0.2">
      <c r="C258" s="178"/>
    </row>
    <row r="259" spans="3:3" ht="15.75" customHeight="1" x14ac:dyDescent="0.2">
      <c r="C259" s="178"/>
    </row>
    <row r="260" spans="3:3" ht="15.75" customHeight="1" x14ac:dyDescent="0.2">
      <c r="C260" s="178"/>
    </row>
    <row r="261" spans="3:3" ht="15.75" customHeight="1" x14ac:dyDescent="0.2">
      <c r="C261" s="178"/>
    </row>
    <row r="262" spans="3:3" ht="15.75" customHeight="1" x14ac:dyDescent="0.2">
      <c r="C262" s="178"/>
    </row>
    <row r="263" spans="3:3" ht="15.75" customHeight="1" x14ac:dyDescent="0.2">
      <c r="C263" s="178"/>
    </row>
    <row r="264" spans="3:3" ht="15.75" customHeight="1" x14ac:dyDescent="0.2">
      <c r="C264" s="178"/>
    </row>
    <row r="265" spans="3:3" ht="15.75" customHeight="1" x14ac:dyDescent="0.2">
      <c r="C265" s="178"/>
    </row>
    <row r="266" spans="3:3" ht="15.75" customHeight="1" x14ac:dyDescent="0.2">
      <c r="C266" s="178"/>
    </row>
    <row r="267" spans="3:3" ht="15.75" customHeight="1" x14ac:dyDescent="0.2">
      <c r="C267" s="178"/>
    </row>
    <row r="268" spans="3:3" ht="15.75" customHeight="1" x14ac:dyDescent="0.2">
      <c r="C268" s="178"/>
    </row>
    <row r="269" spans="3:3" ht="15.75" customHeight="1" x14ac:dyDescent="0.2">
      <c r="C269" s="178"/>
    </row>
    <row r="270" spans="3:3" ht="15.75" customHeight="1" x14ac:dyDescent="0.2">
      <c r="C270" s="178"/>
    </row>
    <row r="271" spans="3:3" ht="15.75" customHeight="1" x14ac:dyDescent="0.2">
      <c r="C271" s="178"/>
    </row>
    <row r="272" spans="3:3" ht="15.75" customHeight="1" x14ac:dyDescent="0.2">
      <c r="C272" s="178"/>
    </row>
    <row r="273" spans="3:3" ht="15.75" customHeight="1" x14ac:dyDescent="0.2">
      <c r="C273" s="178"/>
    </row>
    <row r="274" spans="3:3" ht="15.75" customHeight="1" x14ac:dyDescent="0.2">
      <c r="C274" s="178"/>
    </row>
    <row r="275" spans="3:3" ht="15.75" customHeight="1" x14ac:dyDescent="0.2">
      <c r="C275" s="178"/>
    </row>
    <row r="276" spans="3:3" ht="15.75" customHeight="1" x14ac:dyDescent="0.2">
      <c r="C276" s="178"/>
    </row>
    <row r="277" spans="3:3" ht="15.75" customHeight="1" x14ac:dyDescent="0.2">
      <c r="C277" s="178"/>
    </row>
    <row r="278" spans="3:3" ht="15.75" customHeight="1" x14ac:dyDescent="0.2">
      <c r="C278" s="178"/>
    </row>
    <row r="279" spans="3:3" ht="15.75" customHeight="1" x14ac:dyDescent="0.2">
      <c r="C279" s="178"/>
    </row>
    <row r="280" spans="3:3" ht="15.75" customHeight="1" x14ac:dyDescent="0.2">
      <c r="C280" s="178"/>
    </row>
    <row r="281" spans="3:3" ht="15.75" customHeight="1" x14ac:dyDescent="0.2">
      <c r="C281" s="178"/>
    </row>
    <row r="282" spans="3:3" ht="15.75" customHeight="1" x14ac:dyDescent="0.2">
      <c r="C282" s="178"/>
    </row>
    <row r="283" spans="3:3" ht="15.75" customHeight="1" x14ac:dyDescent="0.2">
      <c r="C283" s="178"/>
    </row>
    <row r="284" spans="3:3" ht="15.75" customHeight="1" x14ac:dyDescent="0.2">
      <c r="C284" s="178"/>
    </row>
    <row r="285" spans="3:3" ht="15.75" customHeight="1" x14ac:dyDescent="0.2">
      <c r="C285" s="178"/>
    </row>
    <row r="286" spans="3:3" ht="15.75" customHeight="1" x14ac:dyDescent="0.2">
      <c r="C286" s="178"/>
    </row>
    <row r="287" spans="3:3" ht="15.75" customHeight="1" x14ac:dyDescent="0.2">
      <c r="C287" s="178"/>
    </row>
    <row r="288" spans="3:3" ht="15.75" customHeight="1" x14ac:dyDescent="0.2">
      <c r="C288" s="178"/>
    </row>
    <row r="289" spans="3:3" ht="15.75" customHeight="1" x14ac:dyDescent="0.2">
      <c r="C289" s="178"/>
    </row>
    <row r="290" spans="3:3" ht="15.75" customHeight="1" x14ac:dyDescent="0.2">
      <c r="C290" s="178"/>
    </row>
    <row r="291" spans="3:3" ht="15.75" customHeight="1" x14ac:dyDescent="0.2">
      <c r="C291" s="178"/>
    </row>
    <row r="292" spans="3:3" ht="15.75" customHeight="1" x14ac:dyDescent="0.2">
      <c r="C292" s="178"/>
    </row>
    <row r="293" spans="3:3" ht="15.75" customHeight="1" x14ac:dyDescent="0.2">
      <c r="C293" s="178"/>
    </row>
    <row r="294" spans="3:3" ht="15.75" customHeight="1" x14ac:dyDescent="0.2">
      <c r="C294" s="178"/>
    </row>
    <row r="295" spans="3:3" ht="15.75" customHeight="1" x14ac:dyDescent="0.2">
      <c r="C295" s="178"/>
    </row>
    <row r="296" spans="3:3" ht="15.75" customHeight="1" x14ac:dyDescent="0.2">
      <c r="C296" s="178"/>
    </row>
    <row r="297" spans="3:3" ht="15.75" customHeight="1" x14ac:dyDescent="0.2">
      <c r="C297" s="178"/>
    </row>
    <row r="298" spans="3:3" ht="15.75" customHeight="1" x14ac:dyDescent="0.2">
      <c r="C298" s="178"/>
    </row>
    <row r="299" spans="3:3" ht="15.75" customHeight="1" x14ac:dyDescent="0.2">
      <c r="C299" s="178"/>
    </row>
    <row r="300" spans="3:3" ht="15.75" customHeight="1" x14ac:dyDescent="0.2">
      <c r="C300" s="178"/>
    </row>
    <row r="301" spans="3:3" ht="15.75" customHeight="1" x14ac:dyDescent="0.2">
      <c r="C301" s="178"/>
    </row>
    <row r="302" spans="3:3" ht="15.75" customHeight="1" x14ac:dyDescent="0.2">
      <c r="C302" s="178"/>
    </row>
    <row r="303" spans="3:3" ht="15.75" customHeight="1" x14ac:dyDescent="0.2">
      <c r="C303" s="178"/>
    </row>
    <row r="304" spans="3:3" ht="15.75" customHeight="1" x14ac:dyDescent="0.2">
      <c r="C304" s="178"/>
    </row>
    <row r="305" spans="3:3" ht="15.75" customHeight="1" x14ac:dyDescent="0.2">
      <c r="C305" s="178"/>
    </row>
    <row r="306" spans="3:3" ht="15.75" customHeight="1" x14ac:dyDescent="0.2">
      <c r="C306" s="178"/>
    </row>
    <row r="307" spans="3:3" ht="15.75" customHeight="1" x14ac:dyDescent="0.2">
      <c r="C307" s="178"/>
    </row>
    <row r="308" spans="3:3" ht="15.75" customHeight="1" x14ac:dyDescent="0.2">
      <c r="C308" s="178"/>
    </row>
    <row r="309" spans="3:3" ht="15.75" customHeight="1" x14ac:dyDescent="0.2">
      <c r="C309" s="178"/>
    </row>
    <row r="310" spans="3:3" ht="15.75" customHeight="1" x14ac:dyDescent="0.2">
      <c r="C310" s="178"/>
    </row>
    <row r="311" spans="3:3" ht="15.75" customHeight="1" x14ac:dyDescent="0.2">
      <c r="C311" s="178"/>
    </row>
    <row r="312" spans="3:3" ht="15.75" customHeight="1" x14ac:dyDescent="0.2">
      <c r="C312" s="178"/>
    </row>
    <row r="313" spans="3:3" ht="15.75" customHeight="1" x14ac:dyDescent="0.2">
      <c r="C313" s="178"/>
    </row>
    <row r="314" spans="3:3" ht="15.75" customHeight="1" x14ac:dyDescent="0.2">
      <c r="C314" s="178"/>
    </row>
    <row r="315" spans="3:3" ht="15.75" customHeight="1" x14ac:dyDescent="0.2">
      <c r="C315" s="178"/>
    </row>
    <row r="316" spans="3:3" ht="15.75" customHeight="1" x14ac:dyDescent="0.2">
      <c r="C316" s="178"/>
    </row>
    <row r="317" spans="3:3" ht="15.75" customHeight="1" x14ac:dyDescent="0.2">
      <c r="C317" s="178"/>
    </row>
    <row r="318" spans="3:3" ht="15.75" customHeight="1" x14ac:dyDescent="0.2">
      <c r="C318" s="178"/>
    </row>
    <row r="319" spans="3:3" ht="15.75" customHeight="1" x14ac:dyDescent="0.2">
      <c r="C319" s="178"/>
    </row>
    <row r="320" spans="3:3" ht="15.75" customHeight="1" x14ac:dyDescent="0.2">
      <c r="C320" s="178"/>
    </row>
    <row r="321" spans="3:3" ht="15.75" customHeight="1" x14ac:dyDescent="0.2">
      <c r="C321" s="178"/>
    </row>
    <row r="322" spans="3:3" ht="15.75" customHeight="1" x14ac:dyDescent="0.2">
      <c r="C322" s="178"/>
    </row>
    <row r="323" spans="3:3" ht="15.75" customHeight="1" x14ac:dyDescent="0.2">
      <c r="C323" s="178"/>
    </row>
    <row r="324" spans="3:3" ht="15.75" customHeight="1" x14ac:dyDescent="0.2">
      <c r="C324" s="178"/>
    </row>
    <row r="325" spans="3:3" ht="15.75" customHeight="1" x14ac:dyDescent="0.2">
      <c r="C325" s="178"/>
    </row>
    <row r="326" spans="3:3" ht="15.75" customHeight="1" x14ac:dyDescent="0.2">
      <c r="C326" s="178"/>
    </row>
    <row r="327" spans="3:3" ht="15.75" customHeight="1" x14ac:dyDescent="0.2">
      <c r="C327" s="178"/>
    </row>
    <row r="328" spans="3:3" ht="15.75" customHeight="1" x14ac:dyDescent="0.2">
      <c r="C328" s="178"/>
    </row>
    <row r="329" spans="3:3" ht="15.75" customHeight="1" x14ac:dyDescent="0.2">
      <c r="C329" s="178"/>
    </row>
    <row r="330" spans="3:3" ht="15.75" customHeight="1" x14ac:dyDescent="0.2">
      <c r="C330" s="178"/>
    </row>
    <row r="331" spans="3:3" ht="15.75" customHeight="1" x14ac:dyDescent="0.2">
      <c r="C331" s="178"/>
    </row>
    <row r="332" spans="3:3" ht="15.75" customHeight="1" x14ac:dyDescent="0.2">
      <c r="C332" s="178"/>
    </row>
    <row r="333" spans="3:3" ht="15.75" customHeight="1" x14ac:dyDescent="0.2">
      <c r="C333" s="178"/>
    </row>
    <row r="334" spans="3:3" ht="15.75" customHeight="1" x14ac:dyDescent="0.2">
      <c r="C334" s="178"/>
    </row>
    <row r="335" spans="3:3" ht="15.75" customHeight="1" x14ac:dyDescent="0.2">
      <c r="C335" s="178"/>
    </row>
    <row r="336" spans="3:3" ht="15.75" customHeight="1" x14ac:dyDescent="0.2">
      <c r="C336" s="178"/>
    </row>
    <row r="337" spans="3:3" ht="15.75" customHeight="1" x14ac:dyDescent="0.2">
      <c r="C337" s="178"/>
    </row>
    <row r="338" spans="3:3" ht="15.75" customHeight="1" x14ac:dyDescent="0.2">
      <c r="C338" s="178"/>
    </row>
    <row r="339" spans="3:3" ht="15.75" customHeight="1" x14ac:dyDescent="0.2">
      <c r="C339" s="178"/>
    </row>
    <row r="340" spans="3:3" ht="15.75" customHeight="1" x14ac:dyDescent="0.2">
      <c r="C340" s="178"/>
    </row>
    <row r="341" spans="3:3" ht="15.75" customHeight="1" x14ac:dyDescent="0.2">
      <c r="C341" s="178"/>
    </row>
    <row r="342" spans="3:3" ht="15.75" customHeight="1" x14ac:dyDescent="0.2">
      <c r="C342" s="178"/>
    </row>
    <row r="343" spans="3:3" ht="15.75" customHeight="1" x14ac:dyDescent="0.2">
      <c r="C343" s="178"/>
    </row>
    <row r="344" spans="3:3" ht="15.75" customHeight="1" x14ac:dyDescent="0.2">
      <c r="C344" s="178"/>
    </row>
    <row r="345" spans="3:3" ht="15.75" customHeight="1" x14ac:dyDescent="0.2">
      <c r="C345" s="178"/>
    </row>
    <row r="346" spans="3:3" ht="15.75" customHeight="1" x14ac:dyDescent="0.2">
      <c r="C346" s="178"/>
    </row>
    <row r="347" spans="3:3" ht="15.75" customHeight="1" x14ac:dyDescent="0.2">
      <c r="C347" s="178"/>
    </row>
    <row r="348" spans="3:3" ht="15.75" customHeight="1" x14ac:dyDescent="0.2">
      <c r="C348" s="178"/>
    </row>
    <row r="349" spans="3:3" ht="15.75" customHeight="1" x14ac:dyDescent="0.2">
      <c r="C349" s="178"/>
    </row>
    <row r="350" spans="3:3" ht="15.75" customHeight="1" x14ac:dyDescent="0.2">
      <c r="C350" s="178"/>
    </row>
    <row r="351" spans="3:3" ht="15.75" customHeight="1" x14ac:dyDescent="0.2">
      <c r="C351" s="178"/>
    </row>
    <row r="352" spans="3:3" ht="15.75" customHeight="1" x14ac:dyDescent="0.2">
      <c r="C352" s="178"/>
    </row>
    <row r="353" spans="3:3" ht="15.75" customHeight="1" x14ac:dyDescent="0.2">
      <c r="C353" s="178"/>
    </row>
    <row r="354" spans="3:3" ht="15.75" customHeight="1" x14ac:dyDescent="0.2">
      <c r="C354" s="178"/>
    </row>
    <row r="355" spans="3:3" ht="15.75" customHeight="1" x14ac:dyDescent="0.2">
      <c r="C355" s="178"/>
    </row>
    <row r="356" spans="3:3" ht="15.75" customHeight="1" x14ac:dyDescent="0.2">
      <c r="C356" s="178"/>
    </row>
    <row r="357" spans="3:3" ht="15.75" customHeight="1" x14ac:dyDescent="0.2">
      <c r="C357" s="178"/>
    </row>
    <row r="358" spans="3:3" ht="15.75" customHeight="1" x14ac:dyDescent="0.2">
      <c r="C358" s="178"/>
    </row>
    <row r="359" spans="3:3" ht="15.75" customHeight="1" x14ac:dyDescent="0.2">
      <c r="C359" s="178"/>
    </row>
    <row r="360" spans="3:3" ht="15.75" customHeight="1" x14ac:dyDescent="0.2">
      <c r="C360" s="178"/>
    </row>
    <row r="361" spans="3:3" ht="15.75" customHeight="1" x14ac:dyDescent="0.2">
      <c r="C361" s="178"/>
    </row>
    <row r="362" spans="3:3" ht="15.75" customHeight="1" x14ac:dyDescent="0.2">
      <c r="C362" s="178"/>
    </row>
    <row r="363" spans="3:3" ht="15.75" customHeight="1" x14ac:dyDescent="0.2">
      <c r="C363" s="178"/>
    </row>
    <row r="364" spans="3:3" ht="15.75" customHeight="1" x14ac:dyDescent="0.2">
      <c r="C364" s="178"/>
    </row>
    <row r="365" spans="3:3" ht="15.75" customHeight="1" x14ac:dyDescent="0.2">
      <c r="C365" s="178"/>
    </row>
    <row r="366" spans="3:3" ht="15.75" customHeight="1" x14ac:dyDescent="0.2">
      <c r="C366" s="178"/>
    </row>
    <row r="367" spans="3:3" ht="15.75" customHeight="1" x14ac:dyDescent="0.2">
      <c r="C367" s="178"/>
    </row>
    <row r="368" spans="3:3" ht="15.75" customHeight="1" x14ac:dyDescent="0.2">
      <c r="C368" s="178"/>
    </row>
    <row r="369" spans="3:3" ht="15.75" customHeight="1" x14ac:dyDescent="0.2">
      <c r="C369" s="178"/>
    </row>
    <row r="370" spans="3:3" ht="15.75" customHeight="1" x14ac:dyDescent="0.2">
      <c r="C370" s="178"/>
    </row>
    <row r="371" spans="3:3" ht="15.75" customHeight="1" x14ac:dyDescent="0.2">
      <c r="C371" s="178"/>
    </row>
    <row r="372" spans="3:3" ht="15.75" customHeight="1" x14ac:dyDescent="0.2">
      <c r="C372" s="178"/>
    </row>
    <row r="373" spans="3:3" ht="15.75" customHeight="1" x14ac:dyDescent="0.2">
      <c r="C373" s="178"/>
    </row>
    <row r="374" spans="3:3" ht="15.75" customHeight="1" x14ac:dyDescent="0.2">
      <c r="C374" s="178"/>
    </row>
    <row r="375" spans="3:3" ht="15.75" customHeight="1" x14ac:dyDescent="0.2">
      <c r="C375" s="178"/>
    </row>
    <row r="376" spans="3:3" ht="15.75" customHeight="1" x14ac:dyDescent="0.2">
      <c r="C376" s="178"/>
    </row>
    <row r="377" spans="3:3" ht="15.75" customHeight="1" x14ac:dyDescent="0.2">
      <c r="C377" s="178"/>
    </row>
    <row r="378" spans="3:3" ht="15.75" customHeight="1" x14ac:dyDescent="0.2">
      <c r="C378" s="178"/>
    </row>
    <row r="379" spans="3:3" ht="15.75" customHeight="1" x14ac:dyDescent="0.2">
      <c r="C379" s="178"/>
    </row>
    <row r="380" spans="3:3" ht="15.75" customHeight="1" x14ac:dyDescent="0.2">
      <c r="C380" s="178"/>
    </row>
    <row r="381" spans="3:3" ht="15.75" customHeight="1" x14ac:dyDescent="0.2">
      <c r="C381" s="178"/>
    </row>
    <row r="382" spans="3:3" ht="15.75" customHeight="1" x14ac:dyDescent="0.2">
      <c r="C382" s="178"/>
    </row>
    <row r="383" spans="3:3" ht="15.75" customHeight="1" x14ac:dyDescent="0.2">
      <c r="C383" s="178"/>
    </row>
    <row r="384" spans="3:3" ht="15.75" customHeight="1" x14ac:dyDescent="0.2">
      <c r="C384" s="178"/>
    </row>
    <row r="385" spans="3:3" ht="15.75" customHeight="1" x14ac:dyDescent="0.2">
      <c r="C385" s="178"/>
    </row>
    <row r="386" spans="3:3" ht="15.75" customHeight="1" x14ac:dyDescent="0.2">
      <c r="C386" s="178"/>
    </row>
    <row r="387" spans="3:3" ht="15.75" customHeight="1" x14ac:dyDescent="0.2">
      <c r="C387" s="178"/>
    </row>
    <row r="388" spans="3:3" ht="15.75" customHeight="1" x14ac:dyDescent="0.2">
      <c r="C388" s="178"/>
    </row>
    <row r="389" spans="3:3" ht="15.75" customHeight="1" x14ac:dyDescent="0.2">
      <c r="C389" s="178"/>
    </row>
    <row r="390" spans="3:3" ht="15.75" customHeight="1" x14ac:dyDescent="0.2">
      <c r="C390" s="178"/>
    </row>
    <row r="391" spans="3:3" ht="15.75" customHeight="1" x14ac:dyDescent="0.2">
      <c r="C391" s="178"/>
    </row>
    <row r="392" spans="3:3" ht="15.75" customHeight="1" x14ac:dyDescent="0.2">
      <c r="C392" s="178"/>
    </row>
    <row r="393" spans="3:3" ht="15.75" customHeight="1" x14ac:dyDescent="0.2">
      <c r="C393" s="178"/>
    </row>
    <row r="394" spans="3:3" ht="15.75" customHeight="1" x14ac:dyDescent="0.2">
      <c r="C394" s="178"/>
    </row>
    <row r="395" spans="3:3" ht="15.75" customHeight="1" x14ac:dyDescent="0.2">
      <c r="C395" s="178"/>
    </row>
    <row r="396" spans="3:3" ht="15.75" customHeight="1" x14ac:dyDescent="0.2">
      <c r="C396" s="178"/>
    </row>
    <row r="397" spans="3:3" ht="15.75" customHeight="1" x14ac:dyDescent="0.2">
      <c r="C397" s="178"/>
    </row>
    <row r="398" spans="3:3" ht="15.75" customHeight="1" x14ac:dyDescent="0.2">
      <c r="C398" s="178"/>
    </row>
    <row r="399" spans="3:3" ht="15.75" customHeight="1" x14ac:dyDescent="0.2">
      <c r="C399" s="178"/>
    </row>
    <row r="400" spans="3:3" ht="15.75" customHeight="1" x14ac:dyDescent="0.2">
      <c r="C400" s="178"/>
    </row>
    <row r="401" spans="3:3" ht="15.75" customHeight="1" x14ac:dyDescent="0.2">
      <c r="C401" s="178"/>
    </row>
    <row r="402" spans="3:3" ht="15.75" customHeight="1" x14ac:dyDescent="0.2">
      <c r="C402" s="178"/>
    </row>
    <row r="403" spans="3:3" ht="15.75" customHeight="1" x14ac:dyDescent="0.2">
      <c r="C403" s="178"/>
    </row>
    <row r="404" spans="3:3" ht="15.75" customHeight="1" x14ac:dyDescent="0.2">
      <c r="C404" s="178"/>
    </row>
    <row r="405" spans="3:3" ht="15.75" customHeight="1" x14ac:dyDescent="0.2">
      <c r="C405" s="178"/>
    </row>
    <row r="406" spans="3:3" ht="15.75" customHeight="1" x14ac:dyDescent="0.2">
      <c r="C406" s="178"/>
    </row>
    <row r="407" spans="3:3" ht="15.75" customHeight="1" x14ac:dyDescent="0.2">
      <c r="C407" s="178"/>
    </row>
    <row r="408" spans="3:3" ht="15.75" customHeight="1" x14ac:dyDescent="0.2">
      <c r="C408" s="178"/>
    </row>
    <row r="409" spans="3:3" ht="15.75" customHeight="1" x14ac:dyDescent="0.2">
      <c r="C409" s="178"/>
    </row>
    <row r="410" spans="3:3" ht="15.75" customHeight="1" x14ac:dyDescent="0.2">
      <c r="C410" s="178"/>
    </row>
    <row r="411" spans="3:3" ht="15.75" customHeight="1" x14ac:dyDescent="0.2">
      <c r="C411" s="178"/>
    </row>
    <row r="412" spans="3:3" ht="15.75" customHeight="1" x14ac:dyDescent="0.2">
      <c r="C412" s="178"/>
    </row>
    <row r="413" spans="3:3" ht="15.75" customHeight="1" x14ac:dyDescent="0.2">
      <c r="C413" s="178"/>
    </row>
    <row r="414" spans="3:3" ht="15.75" customHeight="1" x14ac:dyDescent="0.2">
      <c r="C414" s="178"/>
    </row>
    <row r="415" spans="3:3" ht="15.75" customHeight="1" x14ac:dyDescent="0.2">
      <c r="C415" s="178"/>
    </row>
    <row r="416" spans="3:3" ht="15.75" customHeight="1" x14ac:dyDescent="0.2">
      <c r="C416" s="178"/>
    </row>
    <row r="417" spans="3:3" ht="15.75" customHeight="1" x14ac:dyDescent="0.2">
      <c r="C417" s="178"/>
    </row>
    <row r="418" spans="3:3" ht="15.75" customHeight="1" x14ac:dyDescent="0.2">
      <c r="C418" s="178"/>
    </row>
    <row r="419" spans="3:3" ht="15.75" customHeight="1" x14ac:dyDescent="0.2">
      <c r="C419" s="178"/>
    </row>
    <row r="420" spans="3:3" ht="15.75" customHeight="1" x14ac:dyDescent="0.2">
      <c r="C420" s="178"/>
    </row>
    <row r="421" spans="3:3" ht="15.75" customHeight="1" x14ac:dyDescent="0.2">
      <c r="C421" s="178"/>
    </row>
    <row r="422" spans="3:3" ht="15.75" customHeight="1" x14ac:dyDescent="0.2">
      <c r="C422" s="178"/>
    </row>
    <row r="423" spans="3:3" ht="15.75" customHeight="1" x14ac:dyDescent="0.2">
      <c r="C423" s="178"/>
    </row>
    <row r="424" spans="3:3" ht="15.75" customHeight="1" x14ac:dyDescent="0.2">
      <c r="C424" s="178"/>
    </row>
    <row r="425" spans="3:3" ht="15.75" customHeight="1" x14ac:dyDescent="0.2">
      <c r="C425" s="178"/>
    </row>
    <row r="426" spans="3:3" ht="15.75" customHeight="1" x14ac:dyDescent="0.2">
      <c r="C426" s="178"/>
    </row>
    <row r="427" spans="3:3" ht="15.75" customHeight="1" x14ac:dyDescent="0.2">
      <c r="C427" s="178"/>
    </row>
    <row r="428" spans="3:3" ht="15.75" customHeight="1" x14ac:dyDescent="0.2">
      <c r="C428" s="178"/>
    </row>
    <row r="429" spans="3:3" ht="15.75" customHeight="1" x14ac:dyDescent="0.2">
      <c r="C429" s="178"/>
    </row>
    <row r="430" spans="3:3" ht="15.75" customHeight="1" x14ac:dyDescent="0.2">
      <c r="C430" s="178"/>
    </row>
    <row r="431" spans="3:3" ht="15.75" customHeight="1" x14ac:dyDescent="0.2">
      <c r="C431" s="178"/>
    </row>
    <row r="432" spans="3:3" ht="15.75" customHeight="1" x14ac:dyDescent="0.2">
      <c r="C432" s="178"/>
    </row>
    <row r="433" spans="3:3" ht="15.75" customHeight="1" x14ac:dyDescent="0.2">
      <c r="C433" s="178"/>
    </row>
    <row r="434" spans="3:3" ht="15.75" customHeight="1" x14ac:dyDescent="0.2">
      <c r="C434" s="178"/>
    </row>
    <row r="435" spans="3:3" ht="15.75" customHeight="1" x14ac:dyDescent="0.2">
      <c r="C435" s="178"/>
    </row>
    <row r="436" spans="3:3" ht="15.75" customHeight="1" x14ac:dyDescent="0.2">
      <c r="C436" s="178"/>
    </row>
    <row r="437" spans="3:3" ht="15.75" customHeight="1" x14ac:dyDescent="0.2">
      <c r="C437" s="178"/>
    </row>
    <row r="438" spans="3:3" ht="15.75" customHeight="1" x14ac:dyDescent="0.2">
      <c r="C438" s="178"/>
    </row>
    <row r="439" spans="3:3" ht="15.75" customHeight="1" x14ac:dyDescent="0.2">
      <c r="C439" s="178"/>
    </row>
    <row r="440" spans="3:3" ht="15.75" customHeight="1" x14ac:dyDescent="0.2">
      <c r="C440" s="178"/>
    </row>
    <row r="441" spans="3:3" ht="15.75" customHeight="1" x14ac:dyDescent="0.2">
      <c r="C441" s="178"/>
    </row>
    <row r="442" spans="3:3" ht="15.75" customHeight="1" x14ac:dyDescent="0.2">
      <c r="C442" s="178"/>
    </row>
    <row r="443" spans="3:3" ht="15.75" customHeight="1" x14ac:dyDescent="0.2">
      <c r="C443" s="178"/>
    </row>
    <row r="444" spans="3:3" ht="15.75" customHeight="1" x14ac:dyDescent="0.2">
      <c r="C444" s="178"/>
    </row>
    <row r="445" spans="3:3" ht="15.75" customHeight="1" x14ac:dyDescent="0.2">
      <c r="C445" s="178"/>
    </row>
    <row r="446" spans="3:3" ht="15.75" customHeight="1" x14ac:dyDescent="0.2">
      <c r="C446" s="178"/>
    </row>
    <row r="447" spans="3:3" ht="15.75" customHeight="1" x14ac:dyDescent="0.2">
      <c r="C447" s="178"/>
    </row>
    <row r="448" spans="3:3" ht="15.75" customHeight="1" x14ac:dyDescent="0.2">
      <c r="C448" s="178"/>
    </row>
    <row r="449" spans="3:3" ht="15.75" customHeight="1" x14ac:dyDescent="0.2">
      <c r="C449" s="178"/>
    </row>
    <row r="450" spans="3:3" ht="15.75" customHeight="1" x14ac:dyDescent="0.2">
      <c r="C450" s="178"/>
    </row>
    <row r="451" spans="3:3" ht="15.75" customHeight="1" x14ac:dyDescent="0.2">
      <c r="C451" s="178"/>
    </row>
    <row r="452" spans="3:3" ht="15.75" customHeight="1" x14ac:dyDescent="0.2">
      <c r="C452" s="178"/>
    </row>
    <row r="453" spans="3:3" ht="15.75" customHeight="1" x14ac:dyDescent="0.2">
      <c r="C453" s="178"/>
    </row>
    <row r="454" spans="3:3" ht="15.75" customHeight="1" x14ac:dyDescent="0.2">
      <c r="C454" s="178"/>
    </row>
    <row r="455" spans="3:3" ht="15.75" customHeight="1" x14ac:dyDescent="0.2">
      <c r="C455" s="178"/>
    </row>
    <row r="456" spans="3:3" ht="15.75" customHeight="1" x14ac:dyDescent="0.2">
      <c r="C456" s="178"/>
    </row>
    <row r="457" spans="3:3" ht="15.75" customHeight="1" x14ac:dyDescent="0.2">
      <c r="C457" s="178"/>
    </row>
    <row r="458" spans="3:3" ht="15.75" customHeight="1" x14ac:dyDescent="0.2">
      <c r="C458" s="178"/>
    </row>
    <row r="459" spans="3:3" ht="15.75" customHeight="1" x14ac:dyDescent="0.2">
      <c r="C459" s="178"/>
    </row>
    <row r="460" spans="3:3" ht="15.75" customHeight="1" x14ac:dyDescent="0.2">
      <c r="C460" s="178"/>
    </row>
    <row r="461" spans="3:3" ht="15.75" customHeight="1" x14ac:dyDescent="0.2">
      <c r="C461" s="178"/>
    </row>
    <row r="462" spans="3:3" ht="15.75" customHeight="1" x14ac:dyDescent="0.2">
      <c r="C462" s="178"/>
    </row>
    <row r="463" spans="3:3" ht="15.75" customHeight="1" x14ac:dyDescent="0.2">
      <c r="C463" s="178"/>
    </row>
    <row r="464" spans="3:3" ht="15.75" customHeight="1" x14ac:dyDescent="0.2">
      <c r="C464" s="178"/>
    </row>
    <row r="465" spans="3:3" ht="15.75" customHeight="1" x14ac:dyDescent="0.2">
      <c r="C465" s="178"/>
    </row>
    <row r="466" spans="3:3" ht="15.75" customHeight="1" x14ac:dyDescent="0.2">
      <c r="C466" s="178"/>
    </row>
    <row r="467" spans="3:3" ht="15.75" customHeight="1" x14ac:dyDescent="0.2">
      <c r="C467" s="178"/>
    </row>
    <row r="468" spans="3:3" ht="15.75" customHeight="1" x14ac:dyDescent="0.2">
      <c r="C468" s="178"/>
    </row>
    <row r="469" spans="3:3" ht="15.75" customHeight="1" x14ac:dyDescent="0.2">
      <c r="C469" s="178"/>
    </row>
    <row r="470" spans="3:3" ht="15.75" customHeight="1" x14ac:dyDescent="0.2">
      <c r="C470" s="178"/>
    </row>
    <row r="471" spans="3:3" ht="15.75" customHeight="1" x14ac:dyDescent="0.2">
      <c r="C471" s="178"/>
    </row>
    <row r="472" spans="3:3" ht="15.75" customHeight="1" x14ac:dyDescent="0.2">
      <c r="C472" s="178"/>
    </row>
    <row r="473" spans="3:3" ht="15.75" customHeight="1" x14ac:dyDescent="0.2">
      <c r="C473" s="178"/>
    </row>
    <row r="474" spans="3:3" ht="15.75" customHeight="1" x14ac:dyDescent="0.2">
      <c r="C474" s="178"/>
    </row>
    <row r="475" spans="3:3" ht="15.75" customHeight="1" x14ac:dyDescent="0.2">
      <c r="C475" s="178"/>
    </row>
    <row r="476" spans="3:3" ht="15.75" customHeight="1" x14ac:dyDescent="0.2">
      <c r="C476" s="178"/>
    </row>
    <row r="477" spans="3:3" ht="15.75" customHeight="1" x14ac:dyDescent="0.2">
      <c r="C477" s="178"/>
    </row>
    <row r="478" spans="3:3" ht="15.75" customHeight="1" x14ac:dyDescent="0.2">
      <c r="C478" s="178"/>
    </row>
    <row r="479" spans="3:3" ht="15.75" customHeight="1" x14ac:dyDescent="0.2">
      <c r="C479" s="178"/>
    </row>
    <row r="480" spans="3:3" ht="15.75" customHeight="1" x14ac:dyDescent="0.2">
      <c r="C480" s="178"/>
    </row>
    <row r="481" spans="3:3" ht="15.75" customHeight="1" x14ac:dyDescent="0.2">
      <c r="C481" s="178"/>
    </row>
    <row r="482" spans="3:3" ht="15.75" customHeight="1" x14ac:dyDescent="0.2">
      <c r="C482" s="178"/>
    </row>
    <row r="483" spans="3:3" ht="15.75" customHeight="1" x14ac:dyDescent="0.2">
      <c r="C483" s="178"/>
    </row>
    <row r="484" spans="3:3" ht="15.75" customHeight="1" x14ac:dyDescent="0.2">
      <c r="C484" s="178"/>
    </row>
    <row r="485" spans="3:3" ht="15.75" customHeight="1" x14ac:dyDescent="0.2">
      <c r="C485" s="178"/>
    </row>
    <row r="486" spans="3:3" ht="15.75" customHeight="1" x14ac:dyDescent="0.2">
      <c r="C486" s="178"/>
    </row>
    <row r="487" spans="3:3" ht="15.75" customHeight="1" x14ac:dyDescent="0.2">
      <c r="C487" s="178"/>
    </row>
    <row r="488" spans="3:3" ht="15.75" customHeight="1" x14ac:dyDescent="0.2">
      <c r="C488" s="178"/>
    </row>
    <row r="489" spans="3:3" ht="15.75" customHeight="1" x14ac:dyDescent="0.2">
      <c r="C489" s="178"/>
    </row>
    <row r="490" spans="3:3" ht="15.75" customHeight="1" x14ac:dyDescent="0.2">
      <c r="C490" s="178"/>
    </row>
    <row r="491" spans="3:3" ht="15.75" customHeight="1" x14ac:dyDescent="0.2">
      <c r="C491" s="178"/>
    </row>
    <row r="492" spans="3:3" ht="15.75" customHeight="1" x14ac:dyDescent="0.2">
      <c r="C492" s="178"/>
    </row>
    <row r="493" spans="3:3" ht="15.75" customHeight="1" x14ac:dyDescent="0.2">
      <c r="C493" s="178"/>
    </row>
    <row r="494" spans="3:3" ht="15.75" customHeight="1" x14ac:dyDescent="0.2">
      <c r="C494" s="178"/>
    </row>
    <row r="495" spans="3:3" ht="15.75" customHeight="1" x14ac:dyDescent="0.2">
      <c r="C495" s="178"/>
    </row>
    <row r="496" spans="3:3" ht="15.75" customHeight="1" x14ac:dyDescent="0.2">
      <c r="C496" s="178"/>
    </row>
    <row r="497" spans="3:3" ht="15.75" customHeight="1" x14ac:dyDescent="0.2">
      <c r="C497" s="178"/>
    </row>
    <row r="498" spans="3:3" ht="15.75" customHeight="1" x14ac:dyDescent="0.2">
      <c r="C498" s="178"/>
    </row>
    <row r="499" spans="3:3" ht="15.75" customHeight="1" x14ac:dyDescent="0.2">
      <c r="C499" s="178"/>
    </row>
    <row r="500" spans="3:3" ht="15.75" customHeight="1" x14ac:dyDescent="0.2">
      <c r="C500" s="178"/>
    </row>
    <row r="501" spans="3:3" ht="15.75" customHeight="1" x14ac:dyDescent="0.2">
      <c r="C501" s="178"/>
    </row>
    <row r="502" spans="3:3" ht="15.75" customHeight="1" x14ac:dyDescent="0.2">
      <c r="C502" s="178"/>
    </row>
    <row r="503" spans="3:3" ht="15.75" customHeight="1" x14ac:dyDescent="0.2">
      <c r="C503" s="178"/>
    </row>
    <row r="504" spans="3:3" ht="15.75" customHeight="1" x14ac:dyDescent="0.2">
      <c r="C504" s="178"/>
    </row>
    <row r="505" spans="3:3" ht="15.75" customHeight="1" x14ac:dyDescent="0.2">
      <c r="C505" s="178"/>
    </row>
    <row r="506" spans="3:3" ht="15.75" customHeight="1" x14ac:dyDescent="0.2">
      <c r="C506" s="178"/>
    </row>
    <row r="507" spans="3:3" ht="15.75" customHeight="1" x14ac:dyDescent="0.2">
      <c r="C507" s="178"/>
    </row>
    <row r="508" spans="3:3" ht="15.75" customHeight="1" x14ac:dyDescent="0.2">
      <c r="C508" s="178"/>
    </row>
    <row r="509" spans="3:3" ht="15.75" customHeight="1" x14ac:dyDescent="0.2">
      <c r="C509" s="178"/>
    </row>
    <row r="510" spans="3:3" ht="15.75" customHeight="1" x14ac:dyDescent="0.2">
      <c r="C510" s="178"/>
    </row>
    <row r="511" spans="3:3" ht="15.75" customHeight="1" x14ac:dyDescent="0.2">
      <c r="C511" s="178"/>
    </row>
    <row r="512" spans="3:3" ht="15.75" customHeight="1" x14ac:dyDescent="0.2">
      <c r="C512" s="178"/>
    </row>
    <row r="513" spans="3:3" ht="15.75" customHeight="1" x14ac:dyDescent="0.2">
      <c r="C513" s="178"/>
    </row>
    <row r="514" spans="3:3" ht="15.75" customHeight="1" x14ac:dyDescent="0.2">
      <c r="C514" s="178"/>
    </row>
    <row r="515" spans="3:3" ht="15.75" customHeight="1" x14ac:dyDescent="0.2">
      <c r="C515" s="178"/>
    </row>
    <row r="516" spans="3:3" ht="15.75" customHeight="1" x14ac:dyDescent="0.2">
      <c r="C516" s="178"/>
    </row>
    <row r="517" spans="3:3" ht="15.75" customHeight="1" x14ac:dyDescent="0.2">
      <c r="C517" s="178"/>
    </row>
    <row r="518" spans="3:3" ht="15.75" customHeight="1" x14ac:dyDescent="0.2">
      <c r="C518" s="178"/>
    </row>
    <row r="519" spans="3:3" ht="15.75" customHeight="1" x14ac:dyDescent="0.2">
      <c r="C519" s="178"/>
    </row>
    <row r="520" spans="3:3" ht="15.75" customHeight="1" x14ac:dyDescent="0.2">
      <c r="C520" s="178"/>
    </row>
    <row r="521" spans="3:3" ht="15.75" customHeight="1" x14ac:dyDescent="0.2">
      <c r="C521" s="178"/>
    </row>
    <row r="522" spans="3:3" ht="15.75" customHeight="1" x14ac:dyDescent="0.2">
      <c r="C522" s="178"/>
    </row>
    <row r="523" spans="3:3" ht="15.75" customHeight="1" x14ac:dyDescent="0.2">
      <c r="C523" s="178"/>
    </row>
    <row r="524" spans="3:3" ht="15.75" customHeight="1" x14ac:dyDescent="0.2">
      <c r="C524" s="178"/>
    </row>
    <row r="525" spans="3:3" ht="15.75" customHeight="1" x14ac:dyDescent="0.2">
      <c r="C525" s="178"/>
    </row>
    <row r="526" spans="3:3" ht="15.75" customHeight="1" x14ac:dyDescent="0.2">
      <c r="C526" s="178"/>
    </row>
    <row r="527" spans="3:3" ht="15.75" customHeight="1" x14ac:dyDescent="0.2">
      <c r="C527" s="178"/>
    </row>
    <row r="528" spans="3:3" ht="15.75" customHeight="1" x14ac:dyDescent="0.2">
      <c r="C528" s="178"/>
    </row>
    <row r="529" spans="3:3" ht="15.75" customHeight="1" x14ac:dyDescent="0.2">
      <c r="C529" s="178"/>
    </row>
    <row r="530" spans="3:3" ht="15.75" customHeight="1" x14ac:dyDescent="0.2">
      <c r="C530" s="178"/>
    </row>
    <row r="531" spans="3:3" ht="15.75" customHeight="1" x14ac:dyDescent="0.2">
      <c r="C531" s="178"/>
    </row>
    <row r="532" spans="3:3" ht="15.75" customHeight="1" x14ac:dyDescent="0.2">
      <c r="C532" s="178"/>
    </row>
    <row r="533" spans="3:3" ht="15.75" customHeight="1" x14ac:dyDescent="0.2">
      <c r="C533" s="178"/>
    </row>
    <row r="534" spans="3:3" ht="15.75" customHeight="1" x14ac:dyDescent="0.2">
      <c r="C534" s="178"/>
    </row>
    <row r="535" spans="3:3" ht="15.75" customHeight="1" x14ac:dyDescent="0.2">
      <c r="C535" s="178"/>
    </row>
    <row r="536" spans="3:3" ht="15.75" customHeight="1" x14ac:dyDescent="0.2">
      <c r="C536" s="178"/>
    </row>
    <row r="537" spans="3:3" ht="15.75" customHeight="1" x14ac:dyDescent="0.2">
      <c r="C537" s="178"/>
    </row>
    <row r="538" spans="3:3" ht="15.75" customHeight="1" x14ac:dyDescent="0.2">
      <c r="C538" s="178"/>
    </row>
    <row r="539" spans="3:3" ht="15.75" customHeight="1" x14ac:dyDescent="0.2">
      <c r="C539" s="178"/>
    </row>
    <row r="540" spans="3:3" ht="15.75" customHeight="1" x14ac:dyDescent="0.2">
      <c r="C540" s="178"/>
    </row>
    <row r="541" spans="3:3" ht="15.75" customHeight="1" x14ac:dyDescent="0.2">
      <c r="C541" s="178"/>
    </row>
    <row r="542" spans="3:3" ht="15.75" customHeight="1" x14ac:dyDescent="0.2">
      <c r="C542" s="178"/>
    </row>
    <row r="543" spans="3:3" ht="15.75" customHeight="1" x14ac:dyDescent="0.2">
      <c r="C543" s="178"/>
    </row>
    <row r="544" spans="3:3" ht="15.75" customHeight="1" x14ac:dyDescent="0.2">
      <c r="C544" s="178"/>
    </row>
    <row r="545" spans="3:3" ht="15.75" customHeight="1" x14ac:dyDescent="0.2">
      <c r="C545" s="178"/>
    </row>
    <row r="546" spans="3:3" ht="15.75" customHeight="1" x14ac:dyDescent="0.2">
      <c r="C546" s="178"/>
    </row>
    <row r="547" spans="3:3" ht="15.75" customHeight="1" x14ac:dyDescent="0.2">
      <c r="C547" s="178"/>
    </row>
    <row r="548" spans="3:3" ht="15.75" customHeight="1" x14ac:dyDescent="0.2">
      <c r="C548" s="178"/>
    </row>
    <row r="549" spans="3:3" ht="15.75" customHeight="1" x14ac:dyDescent="0.2">
      <c r="C549" s="178"/>
    </row>
    <row r="550" spans="3:3" ht="15.75" customHeight="1" x14ac:dyDescent="0.2">
      <c r="C550" s="178"/>
    </row>
    <row r="551" spans="3:3" ht="15.75" customHeight="1" x14ac:dyDescent="0.2">
      <c r="C551" s="178"/>
    </row>
    <row r="552" spans="3:3" ht="15.75" customHeight="1" x14ac:dyDescent="0.2">
      <c r="C552" s="178"/>
    </row>
    <row r="553" spans="3:3" ht="15.75" customHeight="1" x14ac:dyDescent="0.2">
      <c r="C553" s="178"/>
    </row>
    <row r="554" spans="3:3" ht="15.75" customHeight="1" x14ac:dyDescent="0.2">
      <c r="C554" s="178"/>
    </row>
    <row r="555" spans="3:3" ht="15.75" customHeight="1" x14ac:dyDescent="0.2">
      <c r="C555" s="178"/>
    </row>
    <row r="556" spans="3:3" ht="15.75" customHeight="1" x14ac:dyDescent="0.2">
      <c r="C556" s="178"/>
    </row>
    <row r="557" spans="3:3" ht="15.75" customHeight="1" x14ac:dyDescent="0.2">
      <c r="C557" s="178"/>
    </row>
    <row r="558" spans="3:3" ht="15.75" customHeight="1" x14ac:dyDescent="0.2">
      <c r="C558" s="178"/>
    </row>
    <row r="559" spans="3:3" ht="15.75" customHeight="1" x14ac:dyDescent="0.2">
      <c r="C559" s="178"/>
    </row>
    <row r="560" spans="3:3" ht="15.75" customHeight="1" x14ac:dyDescent="0.2">
      <c r="C560" s="178"/>
    </row>
    <row r="561" spans="3:3" ht="15.75" customHeight="1" x14ac:dyDescent="0.2">
      <c r="C561" s="178"/>
    </row>
    <row r="562" spans="3:3" ht="15.75" customHeight="1" x14ac:dyDescent="0.2">
      <c r="C562" s="178"/>
    </row>
    <row r="563" spans="3:3" ht="15.75" customHeight="1" x14ac:dyDescent="0.2">
      <c r="C563" s="178"/>
    </row>
    <row r="564" spans="3:3" ht="15.75" customHeight="1" x14ac:dyDescent="0.2">
      <c r="C564" s="178"/>
    </row>
    <row r="565" spans="3:3" ht="15.75" customHeight="1" x14ac:dyDescent="0.2">
      <c r="C565" s="178"/>
    </row>
    <row r="566" spans="3:3" ht="15.75" customHeight="1" x14ac:dyDescent="0.2">
      <c r="C566" s="178"/>
    </row>
    <row r="567" spans="3:3" ht="15.75" customHeight="1" x14ac:dyDescent="0.2">
      <c r="C567" s="178"/>
    </row>
    <row r="568" spans="3:3" ht="15.75" customHeight="1" x14ac:dyDescent="0.2">
      <c r="C568" s="178"/>
    </row>
    <row r="569" spans="3:3" ht="15.75" customHeight="1" x14ac:dyDescent="0.2">
      <c r="C569" s="178"/>
    </row>
    <row r="570" spans="3:3" ht="15.75" customHeight="1" x14ac:dyDescent="0.2">
      <c r="C570" s="178"/>
    </row>
    <row r="571" spans="3:3" ht="15.75" customHeight="1" x14ac:dyDescent="0.2">
      <c r="C571" s="178"/>
    </row>
    <row r="572" spans="3:3" ht="15.75" customHeight="1" x14ac:dyDescent="0.2">
      <c r="C572" s="178"/>
    </row>
    <row r="573" spans="3:3" ht="15.75" customHeight="1" x14ac:dyDescent="0.2">
      <c r="C573" s="178"/>
    </row>
    <row r="574" spans="3:3" ht="15.75" customHeight="1" x14ac:dyDescent="0.2">
      <c r="C574" s="178"/>
    </row>
    <row r="575" spans="3:3" ht="15.75" customHeight="1" x14ac:dyDescent="0.2">
      <c r="C575" s="178"/>
    </row>
    <row r="576" spans="3:3" ht="15.75" customHeight="1" x14ac:dyDescent="0.2">
      <c r="C576" s="178"/>
    </row>
    <row r="577" spans="3:3" ht="15.75" customHeight="1" x14ac:dyDescent="0.2">
      <c r="C577" s="178"/>
    </row>
    <row r="578" spans="3:3" ht="15.75" customHeight="1" x14ac:dyDescent="0.2">
      <c r="C578" s="178"/>
    </row>
    <row r="579" spans="3:3" ht="15.75" customHeight="1" x14ac:dyDescent="0.2">
      <c r="C579" s="178"/>
    </row>
    <row r="580" spans="3:3" ht="15.75" customHeight="1" x14ac:dyDescent="0.2">
      <c r="C580" s="178"/>
    </row>
    <row r="581" spans="3:3" ht="15.75" customHeight="1" x14ac:dyDescent="0.2">
      <c r="C581" s="178"/>
    </row>
    <row r="582" spans="3:3" ht="15.75" customHeight="1" x14ac:dyDescent="0.2">
      <c r="C582" s="178"/>
    </row>
    <row r="583" spans="3:3" ht="15.75" customHeight="1" x14ac:dyDescent="0.2">
      <c r="C583" s="178"/>
    </row>
    <row r="584" spans="3:3" ht="15.75" customHeight="1" x14ac:dyDescent="0.2">
      <c r="C584" s="178"/>
    </row>
    <row r="585" spans="3:3" ht="15.75" customHeight="1" x14ac:dyDescent="0.2">
      <c r="C585" s="178"/>
    </row>
    <row r="586" spans="3:3" ht="15.75" customHeight="1" x14ac:dyDescent="0.2">
      <c r="C586" s="178"/>
    </row>
    <row r="587" spans="3:3" ht="15.75" customHeight="1" x14ac:dyDescent="0.2">
      <c r="C587" s="178"/>
    </row>
    <row r="588" spans="3:3" ht="15.75" customHeight="1" x14ac:dyDescent="0.2">
      <c r="C588" s="178"/>
    </row>
    <row r="589" spans="3:3" ht="15.75" customHeight="1" x14ac:dyDescent="0.2">
      <c r="C589" s="178"/>
    </row>
    <row r="590" spans="3:3" ht="15.75" customHeight="1" x14ac:dyDescent="0.2">
      <c r="C590" s="178"/>
    </row>
    <row r="591" spans="3:3" ht="15.75" customHeight="1" x14ac:dyDescent="0.2">
      <c r="C591" s="178"/>
    </row>
    <row r="592" spans="3:3" ht="15.75" customHeight="1" x14ac:dyDescent="0.2">
      <c r="C592" s="178"/>
    </row>
    <row r="593" spans="3:3" ht="15.75" customHeight="1" x14ac:dyDescent="0.2">
      <c r="C593" s="178"/>
    </row>
    <row r="594" spans="3:3" ht="15.75" customHeight="1" x14ac:dyDescent="0.2">
      <c r="C594" s="178"/>
    </row>
    <row r="595" spans="3:3" ht="15.75" customHeight="1" x14ac:dyDescent="0.2">
      <c r="C595" s="178"/>
    </row>
    <row r="596" spans="3:3" ht="15.75" customHeight="1" x14ac:dyDescent="0.2">
      <c r="C596" s="178"/>
    </row>
    <row r="597" spans="3:3" ht="15.75" customHeight="1" x14ac:dyDescent="0.2">
      <c r="C597" s="178"/>
    </row>
    <row r="598" spans="3:3" ht="15.75" customHeight="1" x14ac:dyDescent="0.2">
      <c r="C598" s="178"/>
    </row>
    <row r="599" spans="3:3" ht="15.75" customHeight="1" x14ac:dyDescent="0.2">
      <c r="C599" s="178"/>
    </row>
    <row r="600" spans="3:3" ht="15.75" customHeight="1" x14ac:dyDescent="0.2">
      <c r="C600" s="178"/>
    </row>
    <row r="601" spans="3:3" ht="15.75" customHeight="1" x14ac:dyDescent="0.2">
      <c r="C601" s="178"/>
    </row>
    <row r="602" spans="3:3" ht="15.75" customHeight="1" x14ac:dyDescent="0.2">
      <c r="C602" s="178"/>
    </row>
    <row r="603" spans="3:3" ht="15.75" customHeight="1" x14ac:dyDescent="0.2">
      <c r="C603" s="178"/>
    </row>
    <row r="604" spans="3:3" ht="15.75" customHeight="1" x14ac:dyDescent="0.2">
      <c r="C604" s="178"/>
    </row>
    <row r="605" spans="3:3" ht="15.75" customHeight="1" x14ac:dyDescent="0.2">
      <c r="C605" s="178"/>
    </row>
    <row r="606" spans="3:3" ht="15.75" customHeight="1" x14ac:dyDescent="0.2">
      <c r="C606" s="178"/>
    </row>
    <row r="607" spans="3:3" ht="15.75" customHeight="1" x14ac:dyDescent="0.2">
      <c r="C607" s="178"/>
    </row>
    <row r="608" spans="3:3" ht="15.75" customHeight="1" x14ac:dyDescent="0.2">
      <c r="C608" s="178"/>
    </row>
    <row r="609" spans="3:3" ht="15.75" customHeight="1" x14ac:dyDescent="0.2">
      <c r="C609" s="178"/>
    </row>
    <row r="610" spans="3:3" ht="15.75" customHeight="1" x14ac:dyDescent="0.2">
      <c r="C610" s="178"/>
    </row>
    <row r="611" spans="3:3" ht="15.75" customHeight="1" x14ac:dyDescent="0.2">
      <c r="C611" s="178"/>
    </row>
    <row r="612" spans="3:3" ht="15.75" customHeight="1" x14ac:dyDescent="0.2">
      <c r="C612" s="178"/>
    </row>
    <row r="613" spans="3:3" ht="15.75" customHeight="1" x14ac:dyDescent="0.2">
      <c r="C613" s="178"/>
    </row>
    <row r="614" spans="3:3" ht="15.75" customHeight="1" x14ac:dyDescent="0.2">
      <c r="C614" s="178"/>
    </row>
    <row r="615" spans="3:3" ht="15.75" customHeight="1" x14ac:dyDescent="0.2">
      <c r="C615" s="178"/>
    </row>
    <row r="616" spans="3:3" ht="15.75" customHeight="1" x14ac:dyDescent="0.2">
      <c r="C616" s="178"/>
    </row>
    <row r="617" spans="3:3" ht="15.75" customHeight="1" x14ac:dyDescent="0.2">
      <c r="C617" s="178"/>
    </row>
    <row r="618" spans="3:3" ht="15.75" customHeight="1" x14ac:dyDescent="0.2">
      <c r="C618" s="178"/>
    </row>
    <row r="619" spans="3:3" ht="15.75" customHeight="1" x14ac:dyDescent="0.2">
      <c r="C619" s="178"/>
    </row>
    <row r="620" spans="3:3" ht="15.75" customHeight="1" x14ac:dyDescent="0.2">
      <c r="C620" s="178"/>
    </row>
    <row r="621" spans="3:3" ht="15.75" customHeight="1" x14ac:dyDescent="0.2">
      <c r="C621" s="178"/>
    </row>
    <row r="622" spans="3:3" ht="15.75" customHeight="1" x14ac:dyDescent="0.2">
      <c r="C622" s="178"/>
    </row>
    <row r="623" spans="3:3" ht="15.75" customHeight="1" x14ac:dyDescent="0.2">
      <c r="C623" s="178"/>
    </row>
    <row r="624" spans="3:3" ht="15.75" customHeight="1" x14ac:dyDescent="0.2">
      <c r="C624" s="178"/>
    </row>
    <row r="625" spans="3:3" ht="15.75" customHeight="1" x14ac:dyDescent="0.2">
      <c r="C625" s="178"/>
    </row>
    <row r="626" spans="3:3" ht="15.75" customHeight="1" x14ac:dyDescent="0.2">
      <c r="C626" s="178"/>
    </row>
    <row r="627" spans="3:3" ht="15.75" customHeight="1" x14ac:dyDescent="0.2">
      <c r="C627" s="178"/>
    </row>
    <row r="628" spans="3:3" ht="15.75" customHeight="1" x14ac:dyDescent="0.2">
      <c r="C628" s="178"/>
    </row>
    <row r="629" spans="3:3" ht="15.75" customHeight="1" x14ac:dyDescent="0.2">
      <c r="C629" s="178"/>
    </row>
    <row r="630" spans="3:3" ht="15.75" customHeight="1" x14ac:dyDescent="0.2">
      <c r="C630" s="178"/>
    </row>
    <row r="631" spans="3:3" ht="15.75" customHeight="1" x14ac:dyDescent="0.2">
      <c r="C631" s="178"/>
    </row>
    <row r="632" spans="3:3" ht="15.75" customHeight="1" x14ac:dyDescent="0.2">
      <c r="C632" s="178"/>
    </row>
    <row r="633" spans="3:3" ht="15.75" customHeight="1" x14ac:dyDescent="0.2">
      <c r="C633" s="178"/>
    </row>
    <row r="634" spans="3:3" ht="15.75" customHeight="1" x14ac:dyDescent="0.2">
      <c r="C634" s="178"/>
    </row>
    <row r="635" spans="3:3" ht="15.75" customHeight="1" x14ac:dyDescent="0.2">
      <c r="C635" s="178"/>
    </row>
    <row r="636" spans="3:3" ht="15.75" customHeight="1" x14ac:dyDescent="0.2">
      <c r="C636" s="178"/>
    </row>
    <row r="637" spans="3:3" ht="15.75" customHeight="1" x14ac:dyDescent="0.2">
      <c r="C637" s="178"/>
    </row>
    <row r="638" spans="3:3" ht="15.75" customHeight="1" x14ac:dyDescent="0.2">
      <c r="C638" s="178"/>
    </row>
    <row r="639" spans="3:3" ht="15.75" customHeight="1" x14ac:dyDescent="0.2">
      <c r="C639" s="178"/>
    </row>
    <row r="640" spans="3:3" ht="15.75" customHeight="1" x14ac:dyDescent="0.2">
      <c r="C640" s="178"/>
    </row>
    <row r="641" spans="3:3" ht="15.75" customHeight="1" x14ac:dyDescent="0.2">
      <c r="C641" s="178"/>
    </row>
    <row r="642" spans="3:3" ht="15.75" customHeight="1" x14ac:dyDescent="0.2">
      <c r="C642" s="178"/>
    </row>
    <row r="643" spans="3:3" ht="15.75" customHeight="1" x14ac:dyDescent="0.2">
      <c r="C643" s="178"/>
    </row>
    <row r="644" spans="3:3" ht="15.75" customHeight="1" x14ac:dyDescent="0.2">
      <c r="C644" s="178"/>
    </row>
    <row r="645" spans="3:3" ht="15.75" customHeight="1" x14ac:dyDescent="0.2">
      <c r="C645" s="178"/>
    </row>
    <row r="646" spans="3:3" ht="15.75" customHeight="1" x14ac:dyDescent="0.2">
      <c r="C646" s="178"/>
    </row>
    <row r="647" spans="3:3" ht="15.75" customHeight="1" x14ac:dyDescent="0.2">
      <c r="C647" s="178"/>
    </row>
    <row r="648" spans="3:3" ht="15.75" customHeight="1" x14ac:dyDescent="0.2">
      <c r="C648" s="178"/>
    </row>
    <row r="649" spans="3:3" ht="15.75" customHeight="1" x14ac:dyDescent="0.2">
      <c r="C649" s="178"/>
    </row>
    <row r="650" spans="3:3" ht="15.75" customHeight="1" x14ac:dyDescent="0.2">
      <c r="C650" s="178"/>
    </row>
    <row r="651" spans="3:3" ht="15.75" customHeight="1" x14ac:dyDescent="0.2">
      <c r="C651" s="178"/>
    </row>
    <row r="652" spans="3:3" ht="15.75" customHeight="1" x14ac:dyDescent="0.2">
      <c r="C652" s="178"/>
    </row>
    <row r="653" spans="3:3" ht="15.75" customHeight="1" x14ac:dyDescent="0.2">
      <c r="C653" s="178"/>
    </row>
    <row r="654" spans="3:3" ht="15.75" customHeight="1" x14ac:dyDescent="0.2">
      <c r="C654" s="178"/>
    </row>
    <row r="655" spans="3:3" ht="15.75" customHeight="1" x14ac:dyDescent="0.2">
      <c r="C655" s="178"/>
    </row>
    <row r="656" spans="3:3" ht="15.75" customHeight="1" x14ac:dyDescent="0.2">
      <c r="C656" s="178"/>
    </row>
    <row r="657" spans="3:3" ht="15.75" customHeight="1" x14ac:dyDescent="0.2">
      <c r="C657" s="178"/>
    </row>
    <row r="658" spans="3:3" ht="15.75" customHeight="1" x14ac:dyDescent="0.2">
      <c r="C658" s="178"/>
    </row>
    <row r="659" spans="3:3" ht="15.75" customHeight="1" x14ac:dyDescent="0.2">
      <c r="C659" s="178"/>
    </row>
    <row r="660" spans="3:3" ht="15.75" customHeight="1" x14ac:dyDescent="0.2">
      <c r="C660" s="178"/>
    </row>
    <row r="661" spans="3:3" ht="15.75" customHeight="1" x14ac:dyDescent="0.2">
      <c r="C661" s="178"/>
    </row>
    <row r="662" spans="3:3" ht="15.75" customHeight="1" x14ac:dyDescent="0.2">
      <c r="C662" s="178"/>
    </row>
    <row r="663" spans="3:3" ht="15.75" customHeight="1" x14ac:dyDescent="0.2">
      <c r="C663" s="178"/>
    </row>
    <row r="664" spans="3:3" ht="15.75" customHeight="1" x14ac:dyDescent="0.2">
      <c r="C664" s="178"/>
    </row>
    <row r="665" spans="3:3" ht="15.75" customHeight="1" x14ac:dyDescent="0.2">
      <c r="C665" s="178"/>
    </row>
    <row r="666" spans="3:3" ht="15.75" customHeight="1" x14ac:dyDescent="0.2">
      <c r="C666" s="178"/>
    </row>
    <row r="667" spans="3:3" ht="15.75" customHeight="1" x14ac:dyDescent="0.2">
      <c r="C667" s="178"/>
    </row>
    <row r="668" spans="3:3" ht="15.75" customHeight="1" x14ac:dyDescent="0.2">
      <c r="C668" s="178"/>
    </row>
    <row r="669" spans="3:3" ht="15.75" customHeight="1" x14ac:dyDescent="0.2">
      <c r="C669" s="178"/>
    </row>
    <row r="670" spans="3:3" ht="15.75" customHeight="1" x14ac:dyDescent="0.2">
      <c r="C670" s="178"/>
    </row>
    <row r="671" spans="3:3" ht="15.75" customHeight="1" x14ac:dyDescent="0.2">
      <c r="C671" s="178"/>
    </row>
    <row r="672" spans="3:3" ht="15.75" customHeight="1" x14ac:dyDescent="0.2">
      <c r="C672" s="178"/>
    </row>
    <row r="673" spans="3:3" ht="15.75" customHeight="1" x14ac:dyDescent="0.2">
      <c r="C673" s="178"/>
    </row>
    <row r="674" spans="3:3" ht="15.75" customHeight="1" x14ac:dyDescent="0.2">
      <c r="C674" s="178"/>
    </row>
    <row r="675" spans="3:3" ht="15.75" customHeight="1" x14ac:dyDescent="0.2">
      <c r="C675" s="178"/>
    </row>
    <row r="676" spans="3:3" ht="15.75" customHeight="1" x14ac:dyDescent="0.2">
      <c r="C676" s="178"/>
    </row>
    <row r="677" spans="3:3" ht="15.75" customHeight="1" x14ac:dyDescent="0.2">
      <c r="C677" s="178"/>
    </row>
    <row r="678" spans="3:3" ht="15.75" customHeight="1" x14ac:dyDescent="0.2">
      <c r="C678" s="178"/>
    </row>
    <row r="679" spans="3:3" ht="15.75" customHeight="1" x14ac:dyDescent="0.2">
      <c r="C679" s="178"/>
    </row>
    <row r="680" spans="3:3" ht="15.75" customHeight="1" x14ac:dyDescent="0.2">
      <c r="C680" s="178"/>
    </row>
    <row r="681" spans="3:3" ht="15.75" customHeight="1" x14ac:dyDescent="0.2">
      <c r="C681" s="178"/>
    </row>
    <row r="682" spans="3:3" ht="15.75" customHeight="1" x14ac:dyDescent="0.2">
      <c r="C682" s="178"/>
    </row>
    <row r="683" spans="3:3" ht="15.75" customHeight="1" x14ac:dyDescent="0.2">
      <c r="C683" s="178"/>
    </row>
    <row r="684" spans="3:3" ht="15.75" customHeight="1" x14ac:dyDescent="0.2">
      <c r="C684" s="178"/>
    </row>
    <row r="685" spans="3:3" ht="15.75" customHeight="1" x14ac:dyDescent="0.2">
      <c r="C685" s="178"/>
    </row>
    <row r="686" spans="3:3" ht="15.75" customHeight="1" x14ac:dyDescent="0.2">
      <c r="C686" s="178"/>
    </row>
    <row r="687" spans="3:3" ht="15.75" customHeight="1" x14ac:dyDescent="0.2">
      <c r="C687" s="178"/>
    </row>
    <row r="688" spans="3:3" ht="15.75" customHeight="1" x14ac:dyDescent="0.2">
      <c r="C688" s="178"/>
    </row>
    <row r="689" spans="3:3" ht="15.75" customHeight="1" x14ac:dyDescent="0.2">
      <c r="C689" s="178"/>
    </row>
    <row r="690" spans="3:3" ht="15.75" customHeight="1" x14ac:dyDescent="0.2">
      <c r="C690" s="178"/>
    </row>
    <row r="691" spans="3:3" ht="15.75" customHeight="1" x14ac:dyDescent="0.2">
      <c r="C691" s="178"/>
    </row>
    <row r="692" spans="3:3" ht="15.75" customHeight="1" x14ac:dyDescent="0.2">
      <c r="C692" s="178"/>
    </row>
    <row r="693" spans="3:3" ht="15.75" customHeight="1" x14ac:dyDescent="0.2">
      <c r="C693" s="178"/>
    </row>
    <row r="694" spans="3:3" ht="15.75" customHeight="1" x14ac:dyDescent="0.2">
      <c r="C694" s="178"/>
    </row>
    <row r="695" spans="3:3" ht="15.75" customHeight="1" x14ac:dyDescent="0.2">
      <c r="C695" s="178"/>
    </row>
    <row r="696" spans="3:3" ht="15.75" customHeight="1" x14ac:dyDescent="0.2">
      <c r="C696" s="178"/>
    </row>
    <row r="697" spans="3:3" ht="15.75" customHeight="1" x14ac:dyDescent="0.2">
      <c r="C697" s="178"/>
    </row>
    <row r="698" spans="3:3" ht="15.75" customHeight="1" x14ac:dyDescent="0.2">
      <c r="C698" s="178"/>
    </row>
    <row r="699" spans="3:3" ht="15.75" customHeight="1" x14ac:dyDescent="0.2">
      <c r="C699" s="178"/>
    </row>
    <row r="700" spans="3:3" ht="15.75" customHeight="1" x14ac:dyDescent="0.2">
      <c r="C700" s="178"/>
    </row>
    <row r="701" spans="3:3" ht="15.75" customHeight="1" x14ac:dyDescent="0.2">
      <c r="C701" s="178"/>
    </row>
    <row r="702" spans="3:3" ht="15.75" customHeight="1" x14ac:dyDescent="0.2">
      <c r="C702" s="178"/>
    </row>
    <row r="703" spans="3:3" ht="15.75" customHeight="1" x14ac:dyDescent="0.2">
      <c r="C703" s="178"/>
    </row>
    <row r="704" spans="3:3" ht="15.75" customHeight="1" x14ac:dyDescent="0.2">
      <c r="C704" s="178"/>
    </row>
    <row r="705" spans="3:3" ht="15.75" customHeight="1" x14ac:dyDescent="0.2">
      <c r="C705" s="178"/>
    </row>
    <row r="706" spans="3:3" ht="15.75" customHeight="1" x14ac:dyDescent="0.2">
      <c r="C706" s="178"/>
    </row>
    <row r="707" spans="3:3" ht="15.75" customHeight="1" x14ac:dyDescent="0.2">
      <c r="C707" s="178"/>
    </row>
    <row r="708" spans="3:3" ht="15.75" customHeight="1" x14ac:dyDescent="0.2">
      <c r="C708" s="178"/>
    </row>
    <row r="709" spans="3:3" ht="15.75" customHeight="1" x14ac:dyDescent="0.2">
      <c r="C709" s="178"/>
    </row>
    <row r="710" spans="3:3" ht="15.75" customHeight="1" x14ac:dyDescent="0.2">
      <c r="C710" s="178"/>
    </row>
    <row r="711" spans="3:3" ht="15.75" customHeight="1" x14ac:dyDescent="0.2">
      <c r="C711" s="178"/>
    </row>
    <row r="712" spans="3:3" ht="15.75" customHeight="1" x14ac:dyDescent="0.2">
      <c r="C712" s="178"/>
    </row>
    <row r="713" spans="3:3" ht="15.75" customHeight="1" x14ac:dyDescent="0.2">
      <c r="C713" s="178"/>
    </row>
    <row r="714" spans="3:3" ht="15.75" customHeight="1" x14ac:dyDescent="0.2">
      <c r="C714" s="178"/>
    </row>
    <row r="715" spans="3:3" ht="15.75" customHeight="1" x14ac:dyDescent="0.2">
      <c r="C715" s="178"/>
    </row>
    <row r="716" spans="3:3" ht="15.75" customHeight="1" x14ac:dyDescent="0.2">
      <c r="C716" s="178"/>
    </row>
    <row r="717" spans="3:3" ht="15.75" customHeight="1" x14ac:dyDescent="0.2">
      <c r="C717" s="178"/>
    </row>
    <row r="718" spans="3:3" ht="15.75" customHeight="1" x14ac:dyDescent="0.2">
      <c r="C718" s="178"/>
    </row>
    <row r="719" spans="3:3" ht="15.75" customHeight="1" x14ac:dyDescent="0.2">
      <c r="C719" s="178"/>
    </row>
    <row r="720" spans="3:3" ht="15.75" customHeight="1" x14ac:dyDescent="0.2">
      <c r="C720" s="178"/>
    </row>
    <row r="721" spans="3:3" ht="15.75" customHeight="1" x14ac:dyDescent="0.2">
      <c r="C721" s="178"/>
    </row>
    <row r="722" spans="3:3" ht="15.75" customHeight="1" x14ac:dyDescent="0.2">
      <c r="C722" s="178"/>
    </row>
    <row r="723" spans="3:3" ht="15.75" customHeight="1" x14ac:dyDescent="0.2">
      <c r="C723" s="178"/>
    </row>
    <row r="724" spans="3:3" ht="15.75" customHeight="1" x14ac:dyDescent="0.2">
      <c r="C724" s="178"/>
    </row>
    <row r="725" spans="3:3" ht="15.75" customHeight="1" x14ac:dyDescent="0.2">
      <c r="C725" s="178"/>
    </row>
    <row r="726" spans="3:3" ht="15.75" customHeight="1" x14ac:dyDescent="0.2">
      <c r="C726" s="178"/>
    </row>
    <row r="727" spans="3:3" ht="15.75" customHeight="1" x14ac:dyDescent="0.2">
      <c r="C727" s="178"/>
    </row>
    <row r="728" spans="3:3" ht="15.75" customHeight="1" x14ac:dyDescent="0.2">
      <c r="C728" s="178"/>
    </row>
    <row r="729" spans="3:3" ht="15.75" customHeight="1" x14ac:dyDescent="0.2">
      <c r="C729" s="178"/>
    </row>
    <row r="730" spans="3:3" ht="15.75" customHeight="1" x14ac:dyDescent="0.2">
      <c r="C730" s="178"/>
    </row>
    <row r="731" spans="3:3" ht="15.75" customHeight="1" x14ac:dyDescent="0.2">
      <c r="C731" s="178"/>
    </row>
    <row r="732" spans="3:3" ht="15.75" customHeight="1" x14ac:dyDescent="0.2">
      <c r="C732" s="178"/>
    </row>
    <row r="733" spans="3:3" ht="15.75" customHeight="1" x14ac:dyDescent="0.2">
      <c r="C733" s="178"/>
    </row>
    <row r="734" spans="3:3" ht="15.75" customHeight="1" x14ac:dyDescent="0.2">
      <c r="C734" s="178"/>
    </row>
    <row r="735" spans="3:3" ht="15.75" customHeight="1" x14ac:dyDescent="0.2">
      <c r="C735" s="178"/>
    </row>
    <row r="736" spans="3:3" ht="15.75" customHeight="1" x14ac:dyDescent="0.2">
      <c r="C736" s="178"/>
    </row>
    <row r="737" spans="3:3" ht="15.75" customHeight="1" x14ac:dyDescent="0.2">
      <c r="C737" s="178"/>
    </row>
    <row r="738" spans="3:3" ht="15.75" customHeight="1" x14ac:dyDescent="0.2">
      <c r="C738" s="178"/>
    </row>
    <row r="739" spans="3:3" ht="15.75" customHeight="1" x14ac:dyDescent="0.2">
      <c r="C739" s="178"/>
    </row>
    <row r="740" spans="3:3" ht="15.75" customHeight="1" x14ac:dyDescent="0.2">
      <c r="C740" s="178"/>
    </row>
    <row r="741" spans="3:3" ht="15.75" customHeight="1" x14ac:dyDescent="0.2">
      <c r="C741" s="178"/>
    </row>
    <row r="742" spans="3:3" ht="15.75" customHeight="1" x14ac:dyDescent="0.2">
      <c r="C742" s="178"/>
    </row>
    <row r="743" spans="3:3" ht="15.75" customHeight="1" x14ac:dyDescent="0.2">
      <c r="C743" s="178"/>
    </row>
    <row r="744" spans="3:3" ht="15.75" customHeight="1" x14ac:dyDescent="0.2">
      <c r="C744" s="178"/>
    </row>
    <row r="745" spans="3:3" ht="15.75" customHeight="1" x14ac:dyDescent="0.2">
      <c r="C745" s="178"/>
    </row>
    <row r="746" spans="3:3" ht="15.75" customHeight="1" x14ac:dyDescent="0.2">
      <c r="C746" s="178"/>
    </row>
    <row r="747" spans="3:3" ht="15.75" customHeight="1" x14ac:dyDescent="0.2">
      <c r="C747" s="178"/>
    </row>
    <row r="748" spans="3:3" ht="15.75" customHeight="1" x14ac:dyDescent="0.2">
      <c r="C748" s="178"/>
    </row>
    <row r="749" spans="3:3" ht="15.75" customHeight="1" x14ac:dyDescent="0.2">
      <c r="C749" s="178"/>
    </row>
    <row r="750" spans="3:3" ht="15.75" customHeight="1" x14ac:dyDescent="0.2">
      <c r="C750" s="178"/>
    </row>
    <row r="751" spans="3:3" ht="15.75" customHeight="1" x14ac:dyDescent="0.2">
      <c r="C751" s="178"/>
    </row>
    <row r="752" spans="3:3" ht="15.75" customHeight="1" x14ac:dyDescent="0.2">
      <c r="C752" s="178"/>
    </row>
    <row r="753" spans="3:3" ht="15.75" customHeight="1" x14ac:dyDescent="0.2">
      <c r="C753" s="178"/>
    </row>
    <row r="754" spans="3:3" ht="15.75" customHeight="1" x14ac:dyDescent="0.2">
      <c r="C754" s="178"/>
    </row>
    <row r="755" spans="3:3" ht="15.75" customHeight="1" x14ac:dyDescent="0.2">
      <c r="C755" s="178"/>
    </row>
    <row r="756" spans="3:3" ht="15.75" customHeight="1" x14ac:dyDescent="0.2">
      <c r="C756" s="178"/>
    </row>
    <row r="757" spans="3:3" ht="15.75" customHeight="1" x14ac:dyDescent="0.2">
      <c r="C757" s="178"/>
    </row>
    <row r="758" spans="3:3" ht="15.75" customHeight="1" x14ac:dyDescent="0.2">
      <c r="C758" s="178"/>
    </row>
    <row r="759" spans="3:3" ht="15.75" customHeight="1" x14ac:dyDescent="0.2">
      <c r="C759" s="178"/>
    </row>
    <row r="760" spans="3:3" ht="15.75" customHeight="1" x14ac:dyDescent="0.2">
      <c r="C760" s="178"/>
    </row>
    <row r="761" spans="3:3" ht="15.75" customHeight="1" x14ac:dyDescent="0.2">
      <c r="C761" s="178"/>
    </row>
    <row r="762" spans="3:3" ht="15.75" customHeight="1" x14ac:dyDescent="0.2">
      <c r="C762" s="178"/>
    </row>
    <row r="763" spans="3:3" ht="15.75" customHeight="1" x14ac:dyDescent="0.2">
      <c r="C763" s="178"/>
    </row>
    <row r="764" spans="3:3" ht="15.75" customHeight="1" x14ac:dyDescent="0.2">
      <c r="C764" s="178"/>
    </row>
    <row r="765" spans="3:3" ht="15.75" customHeight="1" x14ac:dyDescent="0.2">
      <c r="C765" s="178"/>
    </row>
    <row r="766" spans="3:3" ht="15.75" customHeight="1" x14ac:dyDescent="0.2">
      <c r="C766" s="178"/>
    </row>
    <row r="767" spans="3:3" ht="15.75" customHeight="1" x14ac:dyDescent="0.2">
      <c r="C767" s="178"/>
    </row>
    <row r="768" spans="3:3" ht="15.75" customHeight="1" x14ac:dyDescent="0.2">
      <c r="C768" s="178"/>
    </row>
    <row r="769" spans="3:3" ht="15.75" customHeight="1" x14ac:dyDescent="0.2">
      <c r="C769" s="178"/>
    </row>
    <row r="770" spans="3:3" ht="15.75" customHeight="1" x14ac:dyDescent="0.2">
      <c r="C770" s="178"/>
    </row>
    <row r="771" spans="3:3" ht="15.75" customHeight="1" x14ac:dyDescent="0.2">
      <c r="C771" s="178"/>
    </row>
    <row r="772" spans="3:3" ht="15.75" customHeight="1" x14ac:dyDescent="0.2">
      <c r="C772" s="178"/>
    </row>
    <row r="773" spans="3:3" ht="15.75" customHeight="1" x14ac:dyDescent="0.2">
      <c r="C773" s="178"/>
    </row>
    <row r="774" spans="3:3" ht="15.75" customHeight="1" x14ac:dyDescent="0.2">
      <c r="C774" s="178"/>
    </row>
    <row r="775" spans="3:3" ht="15.75" customHeight="1" x14ac:dyDescent="0.2">
      <c r="C775" s="178"/>
    </row>
    <row r="776" spans="3:3" ht="15.75" customHeight="1" x14ac:dyDescent="0.2">
      <c r="C776" s="178"/>
    </row>
    <row r="777" spans="3:3" ht="15.75" customHeight="1" x14ac:dyDescent="0.2">
      <c r="C777" s="178"/>
    </row>
    <row r="778" spans="3:3" ht="15.75" customHeight="1" x14ac:dyDescent="0.2">
      <c r="C778" s="178"/>
    </row>
    <row r="779" spans="3:3" ht="15.75" customHeight="1" x14ac:dyDescent="0.2">
      <c r="C779" s="178"/>
    </row>
    <row r="780" spans="3:3" ht="15.75" customHeight="1" x14ac:dyDescent="0.2">
      <c r="C780" s="178"/>
    </row>
    <row r="781" spans="3:3" ht="15.75" customHeight="1" x14ac:dyDescent="0.2">
      <c r="C781" s="178"/>
    </row>
    <row r="782" spans="3:3" ht="15.75" customHeight="1" x14ac:dyDescent="0.2">
      <c r="C782" s="178"/>
    </row>
    <row r="783" spans="3:3" ht="15.75" customHeight="1" x14ac:dyDescent="0.2">
      <c r="C783" s="178"/>
    </row>
    <row r="784" spans="3:3" ht="15.75" customHeight="1" x14ac:dyDescent="0.2">
      <c r="C784" s="178"/>
    </row>
    <row r="785" spans="3:3" ht="15.75" customHeight="1" x14ac:dyDescent="0.2">
      <c r="C785" s="178"/>
    </row>
    <row r="786" spans="3:3" ht="15.75" customHeight="1" x14ac:dyDescent="0.2">
      <c r="C786" s="178"/>
    </row>
    <row r="787" spans="3:3" ht="15.75" customHeight="1" x14ac:dyDescent="0.2">
      <c r="C787" s="178"/>
    </row>
    <row r="788" spans="3:3" ht="15.75" customHeight="1" x14ac:dyDescent="0.2">
      <c r="C788" s="178"/>
    </row>
    <row r="789" spans="3:3" ht="15.75" customHeight="1" x14ac:dyDescent="0.2">
      <c r="C789" s="178"/>
    </row>
    <row r="790" spans="3:3" ht="15.75" customHeight="1" x14ac:dyDescent="0.2">
      <c r="C790" s="178"/>
    </row>
    <row r="791" spans="3:3" ht="15.75" customHeight="1" x14ac:dyDescent="0.2">
      <c r="C791" s="178"/>
    </row>
    <row r="792" spans="3:3" ht="15.75" customHeight="1" x14ac:dyDescent="0.2">
      <c r="C792" s="178"/>
    </row>
    <row r="793" spans="3:3" ht="15.75" customHeight="1" x14ac:dyDescent="0.2">
      <c r="C793" s="178"/>
    </row>
    <row r="794" spans="3:3" ht="15.75" customHeight="1" x14ac:dyDescent="0.2">
      <c r="C794" s="178"/>
    </row>
    <row r="795" spans="3:3" ht="15.75" customHeight="1" x14ac:dyDescent="0.2">
      <c r="C795" s="178"/>
    </row>
    <row r="796" spans="3:3" ht="15.75" customHeight="1" x14ac:dyDescent="0.2">
      <c r="C796" s="178"/>
    </row>
    <row r="797" spans="3:3" ht="15.75" customHeight="1" x14ac:dyDescent="0.2">
      <c r="C797" s="178"/>
    </row>
    <row r="798" spans="3:3" ht="15.75" customHeight="1" x14ac:dyDescent="0.2">
      <c r="C798" s="178"/>
    </row>
    <row r="799" spans="3:3" ht="15.75" customHeight="1" x14ac:dyDescent="0.2">
      <c r="C799" s="178"/>
    </row>
    <row r="800" spans="3:3" ht="15.75" customHeight="1" x14ac:dyDescent="0.2">
      <c r="C800" s="178"/>
    </row>
    <row r="801" spans="3:3" ht="15.75" customHeight="1" x14ac:dyDescent="0.2">
      <c r="C801" s="178"/>
    </row>
    <row r="802" spans="3:3" ht="15.75" customHeight="1" x14ac:dyDescent="0.2">
      <c r="C802" s="178"/>
    </row>
    <row r="803" spans="3:3" ht="15.75" customHeight="1" x14ac:dyDescent="0.2">
      <c r="C803" s="178"/>
    </row>
    <row r="804" spans="3:3" ht="15.75" customHeight="1" x14ac:dyDescent="0.2">
      <c r="C804" s="178"/>
    </row>
    <row r="805" spans="3:3" ht="15.75" customHeight="1" x14ac:dyDescent="0.2">
      <c r="C805" s="178"/>
    </row>
    <row r="806" spans="3:3" ht="15.75" customHeight="1" x14ac:dyDescent="0.2">
      <c r="C806" s="178"/>
    </row>
    <row r="807" spans="3:3" ht="15.75" customHeight="1" x14ac:dyDescent="0.2">
      <c r="C807" s="178"/>
    </row>
    <row r="808" spans="3:3" ht="15.75" customHeight="1" x14ac:dyDescent="0.2">
      <c r="C808" s="178"/>
    </row>
    <row r="809" spans="3:3" ht="15.75" customHeight="1" x14ac:dyDescent="0.2">
      <c r="C809" s="178"/>
    </row>
    <row r="810" spans="3:3" ht="15.75" customHeight="1" x14ac:dyDescent="0.2">
      <c r="C810" s="178"/>
    </row>
    <row r="811" spans="3:3" ht="15.75" customHeight="1" x14ac:dyDescent="0.2">
      <c r="C811" s="178"/>
    </row>
    <row r="812" spans="3:3" ht="15.75" customHeight="1" x14ac:dyDescent="0.2">
      <c r="C812" s="178"/>
    </row>
    <row r="813" spans="3:3" ht="15.75" customHeight="1" x14ac:dyDescent="0.2">
      <c r="C813" s="178"/>
    </row>
    <row r="814" spans="3:3" ht="15.75" customHeight="1" x14ac:dyDescent="0.2">
      <c r="C814" s="178"/>
    </row>
    <row r="815" spans="3:3" ht="15.75" customHeight="1" x14ac:dyDescent="0.2">
      <c r="C815" s="178"/>
    </row>
    <row r="816" spans="3:3" ht="15.75" customHeight="1" x14ac:dyDescent="0.2">
      <c r="C816" s="178"/>
    </row>
    <row r="817" spans="3:3" ht="15.75" customHeight="1" x14ac:dyDescent="0.2">
      <c r="C817" s="178"/>
    </row>
    <row r="818" spans="3:3" ht="15.75" customHeight="1" x14ac:dyDescent="0.2">
      <c r="C818" s="178"/>
    </row>
    <row r="819" spans="3:3" ht="15.75" customHeight="1" x14ac:dyDescent="0.2">
      <c r="C819" s="178"/>
    </row>
    <row r="820" spans="3:3" ht="15.75" customHeight="1" x14ac:dyDescent="0.2">
      <c r="C820" s="178"/>
    </row>
    <row r="821" spans="3:3" ht="15.75" customHeight="1" x14ac:dyDescent="0.2">
      <c r="C821" s="178"/>
    </row>
    <row r="822" spans="3:3" ht="15.75" customHeight="1" x14ac:dyDescent="0.2">
      <c r="C822" s="178"/>
    </row>
    <row r="823" spans="3:3" ht="15.75" customHeight="1" x14ac:dyDescent="0.2">
      <c r="C823" s="178"/>
    </row>
    <row r="824" spans="3:3" ht="15.75" customHeight="1" x14ac:dyDescent="0.2">
      <c r="C824" s="178"/>
    </row>
    <row r="825" spans="3:3" ht="15.75" customHeight="1" x14ac:dyDescent="0.2">
      <c r="C825" s="178"/>
    </row>
    <row r="826" spans="3:3" ht="15.75" customHeight="1" x14ac:dyDescent="0.2">
      <c r="C826" s="178"/>
    </row>
    <row r="827" spans="3:3" ht="15.75" customHeight="1" x14ac:dyDescent="0.2">
      <c r="C827" s="178"/>
    </row>
    <row r="828" spans="3:3" ht="15.75" customHeight="1" x14ac:dyDescent="0.2">
      <c r="C828" s="178"/>
    </row>
    <row r="829" spans="3:3" ht="15.75" customHeight="1" x14ac:dyDescent="0.2">
      <c r="C829" s="178"/>
    </row>
    <row r="830" spans="3:3" ht="15.75" customHeight="1" x14ac:dyDescent="0.2">
      <c r="C830" s="178"/>
    </row>
    <row r="831" spans="3:3" ht="15.75" customHeight="1" x14ac:dyDescent="0.2">
      <c r="C831" s="178"/>
    </row>
    <row r="832" spans="3:3" ht="15.75" customHeight="1" x14ac:dyDescent="0.2">
      <c r="C832" s="178"/>
    </row>
    <row r="833" spans="3:3" ht="15.75" customHeight="1" x14ac:dyDescent="0.2">
      <c r="C833" s="178"/>
    </row>
    <row r="834" spans="3:3" ht="15.75" customHeight="1" x14ac:dyDescent="0.2">
      <c r="C834" s="178"/>
    </row>
    <row r="835" spans="3:3" ht="15.75" customHeight="1" x14ac:dyDescent="0.2">
      <c r="C835" s="178"/>
    </row>
    <row r="836" spans="3:3" ht="15.75" customHeight="1" x14ac:dyDescent="0.2">
      <c r="C836" s="178"/>
    </row>
    <row r="837" spans="3:3" ht="15.75" customHeight="1" x14ac:dyDescent="0.2">
      <c r="C837" s="178"/>
    </row>
    <row r="838" spans="3:3" ht="15.75" customHeight="1" x14ac:dyDescent="0.2">
      <c r="C838" s="178"/>
    </row>
    <row r="839" spans="3:3" ht="15.75" customHeight="1" x14ac:dyDescent="0.2">
      <c r="C839" s="178"/>
    </row>
    <row r="840" spans="3:3" ht="15.75" customHeight="1" x14ac:dyDescent="0.2">
      <c r="C840" s="178"/>
    </row>
    <row r="841" spans="3:3" ht="15.75" customHeight="1" x14ac:dyDescent="0.2">
      <c r="C841" s="178"/>
    </row>
    <row r="842" spans="3:3" ht="15.75" customHeight="1" x14ac:dyDescent="0.2">
      <c r="C842" s="178"/>
    </row>
    <row r="843" spans="3:3" ht="15.75" customHeight="1" x14ac:dyDescent="0.2">
      <c r="C843" s="178"/>
    </row>
    <row r="844" spans="3:3" ht="15.75" customHeight="1" x14ac:dyDescent="0.2">
      <c r="C844" s="178"/>
    </row>
    <row r="845" spans="3:3" ht="15.75" customHeight="1" x14ac:dyDescent="0.2">
      <c r="C845" s="178"/>
    </row>
    <row r="846" spans="3:3" ht="15.75" customHeight="1" x14ac:dyDescent="0.2">
      <c r="C846" s="178"/>
    </row>
    <row r="847" spans="3:3" ht="15.75" customHeight="1" x14ac:dyDescent="0.2">
      <c r="C847" s="178"/>
    </row>
    <row r="848" spans="3:3" ht="15.75" customHeight="1" x14ac:dyDescent="0.2">
      <c r="C848" s="178"/>
    </row>
    <row r="849" spans="3:3" ht="15.75" customHeight="1" x14ac:dyDescent="0.2">
      <c r="C849" s="178"/>
    </row>
    <row r="850" spans="3:3" ht="15.75" customHeight="1" x14ac:dyDescent="0.2">
      <c r="C850" s="178"/>
    </row>
    <row r="851" spans="3:3" ht="15.75" customHeight="1" x14ac:dyDescent="0.2">
      <c r="C851" s="178"/>
    </row>
    <row r="852" spans="3:3" ht="15.75" customHeight="1" x14ac:dyDescent="0.2">
      <c r="C852" s="178"/>
    </row>
    <row r="853" spans="3:3" ht="15.75" customHeight="1" x14ac:dyDescent="0.2">
      <c r="C853" s="178"/>
    </row>
    <row r="854" spans="3:3" ht="15.75" customHeight="1" x14ac:dyDescent="0.2">
      <c r="C854" s="178"/>
    </row>
    <row r="855" spans="3:3" ht="15.75" customHeight="1" x14ac:dyDescent="0.2">
      <c r="C855" s="178"/>
    </row>
    <row r="856" spans="3:3" ht="15.75" customHeight="1" x14ac:dyDescent="0.2">
      <c r="C856" s="178"/>
    </row>
    <row r="857" spans="3:3" ht="15.75" customHeight="1" x14ac:dyDescent="0.2">
      <c r="C857" s="178"/>
    </row>
    <row r="858" spans="3:3" ht="15.75" customHeight="1" x14ac:dyDescent="0.2">
      <c r="C858" s="178"/>
    </row>
    <row r="859" spans="3:3" ht="15.75" customHeight="1" x14ac:dyDescent="0.2">
      <c r="C859" s="178"/>
    </row>
    <row r="860" spans="3:3" ht="15.75" customHeight="1" x14ac:dyDescent="0.2">
      <c r="C860" s="178"/>
    </row>
    <row r="861" spans="3:3" ht="15.75" customHeight="1" x14ac:dyDescent="0.2">
      <c r="C861" s="178"/>
    </row>
    <row r="862" spans="3:3" ht="15.75" customHeight="1" x14ac:dyDescent="0.2">
      <c r="C862" s="178"/>
    </row>
    <row r="863" spans="3:3" ht="15.75" customHeight="1" x14ac:dyDescent="0.2">
      <c r="C863" s="178"/>
    </row>
    <row r="864" spans="3:3" ht="15.75" customHeight="1" x14ac:dyDescent="0.2">
      <c r="C864" s="178"/>
    </row>
    <row r="865" spans="3:3" ht="15.75" customHeight="1" x14ac:dyDescent="0.2">
      <c r="C865" s="178"/>
    </row>
    <row r="866" spans="3:3" ht="15.75" customHeight="1" x14ac:dyDescent="0.2">
      <c r="C866" s="178"/>
    </row>
    <row r="867" spans="3:3" ht="15.75" customHeight="1" x14ac:dyDescent="0.2">
      <c r="C867" s="178"/>
    </row>
    <row r="868" spans="3:3" ht="15.75" customHeight="1" x14ac:dyDescent="0.2">
      <c r="C868" s="178"/>
    </row>
    <row r="869" spans="3:3" ht="15.75" customHeight="1" x14ac:dyDescent="0.2">
      <c r="C869" s="178"/>
    </row>
    <row r="870" spans="3:3" ht="15.75" customHeight="1" x14ac:dyDescent="0.2">
      <c r="C870" s="178"/>
    </row>
    <row r="871" spans="3:3" ht="15.75" customHeight="1" x14ac:dyDescent="0.2">
      <c r="C871" s="178"/>
    </row>
    <row r="872" spans="3:3" ht="15.75" customHeight="1" x14ac:dyDescent="0.2">
      <c r="C872" s="178"/>
    </row>
    <row r="873" spans="3:3" ht="15.75" customHeight="1" x14ac:dyDescent="0.2">
      <c r="C873" s="178"/>
    </row>
    <row r="874" spans="3:3" ht="15.75" customHeight="1" x14ac:dyDescent="0.2">
      <c r="C874" s="178"/>
    </row>
    <row r="875" spans="3:3" ht="15.75" customHeight="1" x14ac:dyDescent="0.2">
      <c r="C875" s="178"/>
    </row>
    <row r="876" spans="3:3" ht="15.75" customHeight="1" x14ac:dyDescent="0.2">
      <c r="C876" s="178"/>
    </row>
    <row r="877" spans="3:3" ht="15.75" customHeight="1" x14ac:dyDescent="0.2">
      <c r="C877" s="178"/>
    </row>
    <row r="878" spans="3:3" ht="15.75" customHeight="1" x14ac:dyDescent="0.2">
      <c r="C878" s="178"/>
    </row>
    <row r="879" spans="3:3" ht="15.75" customHeight="1" x14ac:dyDescent="0.2">
      <c r="C879" s="178"/>
    </row>
    <row r="880" spans="3:3" ht="15.75" customHeight="1" x14ac:dyDescent="0.2">
      <c r="C880" s="178"/>
    </row>
    <row r="881" spans="3:3" ht="15.75" customHeight="1" x14ac:dyDescent="0.2">
      <c r="C881" s="178"/>
    </row>
    <row r="882" spans="3:3" ht="15.75" customHeight="1" x14ac:dyDescent="0.2">
      <c r="C882" s="178"/>
    </row>
    <row r="883" spans="3:3" ht="15.75" customHeight="1" x14ac:dyDescent="0.2">
      <c r="C883" s="178"/>
    </row>
    <row r="884" spans="3:3" ht="15.75" customHeight="1" x14ac:dyDescent="0.2">
      <c r="C884" s="178"/>
    </row>
    <row r="885" spans="3:3" ht="15.75" customHeight="1" x14ac:dyDescent="0.2">
      <c r="C885" s="178"/>
    </row>
    <row r="886" spans="3:3" ht="15.75" customHeight="1" x14ac:dyDescent="0.2">
      <c r="C886" s="178"/>
    </row>
    <row r="887" spans="3:3" ht="15.75" customHeight="1" x14ac:dyDescent="0.2">
      <c r="C887" s="178"/>
    </row>
    <row r="888" spans="3:3" ht="15.75" customHeight="1" x14ac:dyDescent="0.2">
      <c r="C888" s="178"/>
    </row>
    <row r="889" spans="3:3" ht="15.75" customHeight="1" x14ac:dyDescent="0.2">
      <c r="C889" s="178"/>
    </row>
    <row r="890" spans="3:3" ht="15.75" customHeight="1" x14ac:dyDescent="0.2">
      <c r="C890" s="178"/>
    </row>
    <row r="891" spans="3:3" ht="15.75" customHeight="1" x14ac:dyDescent="0.2">
      <c r="C891" s="178"/>
    </row>
    <row r="892" spans="3:3" ht="15.75" customHeight="1" x14ac:dyDescent="0.2">
      <c r="C892" s="178"/>
    </row>
    <row r="893" spans="3:3" ht="15.75" customHeight="1" x14ac:dyDescent="0.2">
      <c r="C893" s="178"/>
    </row>
    <row r="894" spans="3:3" ht="15.75" customHeight="1" x14ac:dyDescent="0.2">
      <c r="C894" s="178"/>
    </row>
    <row r="895" spans="3:3" ht="15.75" customHeight="1" x14ac:dyDescent="0.2">
      <c r="C895" s="178"/>
    </row>
    <row r="896" spans="3:3" ht="15.75" customHeight="1" x14ac:dyDescent="0.2">
      <c r="C896" s="178"/>
    </row>
    <row r="897" spans="3:3" ht="15.75" customHeight="1" x14ac:dyDescent="0.2">
      <c r="C897" s="178"/>
    </row>
    <row r="898" spans="3:3" ht="15.75" customHeight="1" x14ac:dyDescent="0.2">
      <c r="C898" s="178"/>
    </row>
    <row r="899" spans="3:3" ht="15.75" customHeight="1" x14ac:dyDescent="0.2">
      <c r="C899" s="178"/>
    </row>
    <row r="900" spans="3:3" ht="15.75" customHeight="1" x14ac:dyDescent="0.2">
      <c r="C900" s="178"/>
    </row>
    <row r="901" spans="3:3" ht="15.75" customHeight="1" x14ac:dyDescent="0.2">
      <c r="C901" s="178"/>
    </row>
    <row r="902" spans="3:3" ht="15.75" customHeight="1" x14ac:dyDescent="0.2">
      <c r="C902" s="178"/>
    </row>
    <row r="903" spans="3:3" ht="15.75" customHeight="1" x14ac:dyDescent="0.2">
      <c r="C903" s="178"/>
    </row>
    <row r="904" spans="3:3" ht="15.75" customHeight="1" x14ac:dyDescent="0.2">
      <c r="C904" s="178"/>
    </row>
    <row r="905" spans="3:3" ht="15.75" customHeight="1" x14ac:dyDescent="0.2">
      <c r="C905" s="178"/>
    </row>
    <row r="906" spans="3:3" ht="15.75" customHeight="1" x14ac:dyDescent="0.2">
      <c r="C906" s="178"/>
    </row>
    <row r="907" spans="3:3" ht="15.75" customHeight="1" x14ac:dyDescent="0.2">
      <c r="C907" s="178"/>
    </row>
    <row r="908" spans="3:3" ht="15.75" customHeight="1" x14ac:dyDescent="0.2">
      <c r="C908" s="178"/>
    </row>
    <row r="909" spans="3:3" ht="15.75" customHeight="1" x14ac:dyDescent="0.2">
      <c r="C909" s="178"/>
    </row>
    <row r="910" spans="3:3" ht="15.75" customHeight="1" x14ac:dyDescent="0.2">
      <c r="C910" s="178"/>
    </row>
    <row r="911" spans="3:3" ht="15.75" customHeight="1" x14ac:dyDescent="0.2">
      <c r="C911" s="178"/>
    </row>
    <row r="912" spans="3:3" ht="15.75" customHeight="1" x14ac:dyDescent="0.2">
      <c r="C912" s="178"/>
    </row>
    <row r="913" spans="3:3" ht="15.75" customHeight="1" x14ac:dyDescent="0.2">
      <c r="C913" s="178"/>
    </row>
    <row r="914" spans="3:3" ht="15.75" customHeight="1" x14ac:dyDescent="0.2">
      <c r="C914" s="178"/>
    </row>
    <row r="915" spans="3:3" ht="15.75" customHeight="1" x14ac:dyDescent="0.2">
      <c r="C915" s="178"/>
    </row>
    <row r="916" spans="3:3" ht="15.75" customHeight="1" x14ac:dyDescent="0.2">
      <c r="C916" s="178"/>
    </row>
    <row r="917" spans="3:3" ht="15.75" customHeight="1" x14ac:dyDescent="0.2">
      <c r="C917" s="178"/>
    </row>
    <row r="918" spans="3:3" ht="15.75" customHeight="1" x14ac:dyDescent="0.2">
      <c r="C918" s="178"/>
    </row>
    <row r="919" spans="3:3" ht="15.75" customHeight="1" x14ac:dyDescent="0.2">
      <c r="C919" s="178"/>
    </row>
    <row r="920" spans="3:3" ht="15.75" customHeight="1" x14ac:dyDescent="0.2">
      <c r="C920" s="178"/>
    </row>
    <row r="921" spans="3:3" ht="15.75" customHeight="1" x14ac:dyDescent="0.2">
      <c r="C921" s="178"/>
    </row>
    <row r="922" spans="3:3" ht="15.75" customHeight="1" x14ac:dyDescent="0.2">
      <c r="C922" s="178"/>
    </row>
    <row r="923" spans="3:3" ht="15.75" customHeight="1" x14ac:dyDescent="0.2">
      <c r="C923" s="178"/>
    </row>
    <row r="924" spans="3:3" ht="15.75" customHeight="1" x14ac:dyDescent="0.2">
      <c r="C924" s="178"/>
    </row>
    <row r="925" spans="3:3" ht="15.75" customHeight="1" x14ac:dyDescent="0.2">
      <c r="C925" s="178"/>
    </row>
    <row r="926" spans="3:3" ht="15.75" customHeight="1" x14ac:dyDescent="0.2">
      <c r="C926" s="178"/>
    </row>
    <row r="927" spans="3:3" ht="15.75" customHeight="1" x14ac:dyDescent="0.2">
      <c r="C927" s="178"/>
    </row>
    <row r="928" spans="3:3" ht="15.75" customHeight="1" x14ac:dyDescent="0.2">
      <c r="C928" s="178"/>
    </row>
    <row r="929" spans="3:3" ht="15.75" customHeight="1" x14ac:dyDescent="0.2">
      <c r="C929" s="178"/>
    </row>
    <row r="930" spans="3:3" ht="15.75" customHeight="1" x14ac:dyDescent="0.2">
      <c r="C930" s="178"/>
    </row>
    <row r="931" spans="3:3" ht="15.75" customHeight="1" x14ac:dyDescent="0.2">
      <c r="C931" s="178"/>
    </row>
    <row r="932" spans="3:3" ht="15.75" customHeight="1" x14ac:dyDescent="0.2">
      <c r="C932" s="178"/>
    </row>
    <row r="933" spans="3:3" ht="15.75" customHeight="1" x14ac:dyDescent="0.2">
      <c r="C933" s="178"/>
    </row>
    <row r="934" spans="3:3" ht="15.75" customHeight="1" x14ac:dyDescent="0.2">
      <c r="C934" s="178"/>
    </row>
    <row r="935" spans="3:3" ht="15.75" customHeight="1" x14ac:dyDescent="0.2">
      <c r="C935" s="178"/>
    </row>
    <row r="936" spans="3:3" ht="15.75" customHeight="1" x14ac:dyDescent="0.2">
      <c r="C936" s="178"/>
    </row>
    <row r="937" spans="3:3" ht="15.75" customHeight="1" x14ac:dyDescent="0.2">
      <c r="C937" s="178"/>
    </row>
    <row r="938" spans="3:3" ht="15.75" customHeight="1" x14ac:dyDescent="0.2">
      <c r="C938" s="178"/>
    </row>
    <row r="939" spans="3:3" ht="15.75" customHeight="1" x14ac:dyDescent="0.2">
      <c r="C939" s="178"/>
    </row>
    <row r="940" spans="3:3" ht="15.75" customHeight="1" x14ac:dyDescent="0.2">
      <c r="C940" s="178"/>
    </row>
    <row r="941" spans="3:3" ht="15.75" customHeight="1" x14ac:dyDescent="0.2">
      <c r="C941" s="178"/>
    </row>
    <row r="942" spans="3:3" ht="15.75" customHeight="1" x14ac:dyDescent="0.2">
      <c r="C942" s="178"/>
    </row>
    <row r="943" spans="3:3" ht="15.75" customHeight="1" x14ac:dyDescent="0.2">
      <c r="C943" s="178"/>
    </row>
    <row r="944" spans="3:3" ht="15.75" customHeight="1" x14ac:dyDescent="0.2">
      <c r="C944" s="178"/>
    </row>
    <row r="945" spans="3:3" ht="15.75" customHeight="1" x14ac:dyDescent="0.2">
      <c r="C945" s="178"/>
    </row>
    <row r="946" spans="3:3" ht="15.75" customHeight="1" x14ac:dyDescent="0.2">
      <c r="C946" s="178"/>
    </row>
    <row r="947" spans="3:3" ht="15.75" customHeight="1" x14ac:dyDescent="0.2">
      <c r="C947" s="178"/>
    </row>
    <row r="948" spans="3:3" ht="15.75" customHeight="1" x14ac:dyDescent="0.2">
      <c r="C948" s="178"/>
    </row>
    <row r="949" spans="3:3" ht="15.75" customHeight="1" x14ac:dyDescent="0.2">
      <c r="C949" s="178"/>
    </row>
    <row r="950" spans="3:3" ht="15.75" customHeight="1" x14ac:dyDescent="0.2">
      <c r="C950" s="178"/>
    </row>
    <row r="951" spans="3:3" ht="15.75" customHeight="1" x14ac:dyDescent="0.2">
      <c r="C951" s="178"/>
    </row>
    <row r="952" spans="3:3" ht="15.75" customHeight="1" x14ac:dyDescent="0.2">
      <c r="C952" s="178"/>
    </row>
    <row r="953" spans="3:3" ht="15.75" customHeight="1" x14ac:dyDescent="0.2">
      <c r="C953" s="178"/>
    </row>
    <row r="954" spans="3:3" ht="15.75" customHeight="1" x14ac:dyDescent="0.2">
      <c r="C954" s="178"/>
    </row>
    <row r="955" spans="3:3" ht="15.75" customHeight="1" x14ac:dyDescent="0.2">
      <c r="C955" s="178"/>
    </row>
    <row r="956" spans="3:3" ht="15.75" customHeight="1" x14ac:dyDescent="0.2">
      <c r="C956" s="178"/>
    </row>
    <row r="957" spans="3:3" ht="15.75" customHeight="1" x14ac:dyDescent="0.2">
      <c r="C957" s="178"/>
    </row>
    <row r="958" spans="3:3" ht="15.75" customHeight="1" x14ac:dyDescent="0.2">
      <c r="C958" s="178"/>
    </row>
    <row r="959" spans="3:3" ht="15.75" customHeight="1" x14ac:dyDescent="0.2">
      <c r="C959" s="178"/>
    </row>
    <row r="960" spans="3:3" ht="15.75" customHeight="1" x14ac:dyDescent="0.2">
      <c r="C960" s="178"/>
    </row>
    <row r="961" spans="3:3" ht="15.75" customHeight="1" x14ac:dyDescent="0.2">
      <c r="C961" s="178"/>
    </row>
    <row r="962" spans="3:3" ht="15.75" customHeight="1" x14ac:dyDescent="0.2">
      <c r="C962" s="178"/>
    </row>
    <row r="963" spans="3:3" ht="15.75" customHeight="1" x14ac:dyDescent="0.2">
      <c r="C963" s="178"/>
    </row>
    <row r="964" spans="3:3" ht="15.75" customHeight="1" x14ac:dyDescent="0.2">
      <c r="C964" s="178"/>
    </row>
    <row r="965" spans="3:3" ht="15.75" customHeight="1" x14ac:dyDescent="0.2">
      <c r="C965" s="178"/>
    </row>
    <row r="966" spans="3:3" ht="15.75" customHeight="1" x14ac:dyDescent="0.2">
      <c r="C966" s="178"/>
    </row>
    <row r="967" spans="3:3" ht="15.75" customHeight="1" x14ac:dyDescent="0.2">
      <c r="C967" s="178"/>
    </row>
    <row r="968" spans="3:3" ht="15.75" customHeight="1" x14ac:dyDescent="0.2">
      <c r="C968" s="178"/>
    </row>
    <row r="969" spans="3:3" ht="15.75" customHeight="1" x14ac:dyDescent="0.2">
      <c r="C969" s="178"/>
    </row>
    <row r="970" spans="3:3" ht="15.75" customHeight="1" x14ac:dyDescent="0.2">
      <c r="C970" s="178"/>
    </row>
    <row r="971" spans="3:3" ht="15.75" customHeight="1" x14ac:dyDescent="0.2">
      <c r="C971" s="178"/>
    </row>
    <row r="972" spans="3:3" ht="15.75" customHeight="1" x14ac:dyDescent="0.2">
      <c r="C972" s="178"/>
    </row>
    <row r="973" spans="3:3" ht="15.75" customHeight="1" x14ac:dyDescent="0.2">
      <c r="C973" s="178"/>
    </row>
    <row r="974" spans="3:3" ht="15.75" customHeight="1" x14ac:dyDescent="0.2">
      <c r="C974" s="178"/>
    </row>
    <row r="975" spans="3:3" ht="15.75" customHeight="1" x14ac:dyDescent="0.2">
      <c r="C975" s="178"/>
    </row>
    <row r="976" spans="3:3" ht="15.75" customHeight="1" x14ac:dyDescent="0.2">
      <c r="C976" s="178"/>
    </row>
    <row r="977" spans="3:3" ht="15.75" customHeight="1" x14ac:dyDescent="0.2">
      <c r="C977" s="178"/>
    </row>
    <row r="978" spans="3:3" ht="15.75" customHeight="1" x14ac:dyDescent="0.2">
      <c r="C978" s="178"/>
    </row>
    <row r="979" spans="3:3" ht="15.75" customHeight="1" x14ac:dyDescent="0.2">
      <c r="C979" s="178"/>
    </row>
    <row r="980" spans="3:3" ht="15.75" customHeight="1" x14ac:dyDescent="0.2">
      <c r="C980" s="178"/>
    </row>
    <row r="981" spans="3:3" ht="15.75" customHeight="1" x14ac:dyDescent="0.2">
      <c r="C981" s="178"/>
    </row>
    <row r="982" spans="3:3" ht="15.75" customHeight="1" x14ac:dyDescent="0.2">
      <c r="C982" s="178"/>
    </row>
    <row r="983" spans="3:3" ht="15.75" customHeight="1" x14ac:dyDescent="0.2">
      <c r="C983" s="178"/>
    </row>
    <row r="984" spans="3:3" ht="15.75" customHeight="1" x14ac:dyDescent="0.2">
      <c r="C984" s="178"/>
    </row>
    <row r="985" spans="3:3" ht="15.75" customHeight="1" x14ac:dyDescent="0.2">
      <c r="C985" s="178"/>
    </row>
    <row r="986" spans="3:3" ht="15.75" customHeight="1" x14ac:dyDescent="0.2">
      <c r="C986" s="178"/>
    </row>
    <row r="987" spans="3:3" ht="15.75" customHeight="1" x14ac:dyDescent="0.2">
      <c r="C987" s="178"/>
    </row>
    <row r="988" spans="3:3" ht="15.75" customHeight="1" x14ac:dyDescent="0.2">
      <c r="C988" s="178"/>
    </row>
    <row r="989" spans="3:3" ht="15.75" customHeight="1" x14ac:dyDescent="0.2">
      <c r="C989" s="178"/>
    </row>
    <row r="990" spans="3:3" ht="15.75" customHeight="1" x14ac:dyDescent="0.2">
      <c r="C990" s="178"/>
    </row>
    <row r="991" spans="3:3" ht="15.75" customHeight="1" x14ac:dyDescent="0.2">
      <c r="C991" s="178"/>
    </row>
    <row r="992" spans="3:3" ht="15.75" customHeight="1" x14ac:dyDescent="0.2">
      <c r="C992" s="178"/>
    </row>
    <row r="993" spans="3:3" ht="15.75" customHeight="1" x14ac:dyDescent="0.2">
      <c r="C993" s="178"/>
    </row>
    <row r="994" spans="3:3" ht="15.75" customHeight="1" x14ac:dyDescent="0.2">
      <c r="C994" s="178"/>
    </row>
    <row r="995" spans="3:3" ht="15.75" customHeight="1" x14ac:dyDescent="0.2">
      <c r="C995" s="178"/>
    </row>
    <row r="996" spans="3:3" ht="15.75" customHeight="1" x14ac:dyDescent="0.2">
      <c r="C996" s="178"/>
    </row>
    <row r="997" spans="3:3" ht="15.75" customHeight="1" x14ac:dyDescent="0.2">
      <c r="C997" s="178"/>
    </row>
    <row r="998" spans="3:3" ht="15.75" customHeight="1" x14ac:dyDescent="0.2">
      <c r="C998" s="178"/>
    </row>
    <row r="999" spans="3:3" ht="15.75" customHeight="1" x14ac:dyDescent="0.2">
      <c r="C999" s="178"/>
    </row>
    <row r="1000" spans="3:3" ht="15.75" customHeight="1" x14ac:dyDescent="0.2">
      <c r="C1000" s="178"/>
    </row>
  </sheetData>
  <mergeCells count="42">
    <mergeCell ref="A40:G40"/>
    <mergeCell ref="A37:E37"/>
    <mergeCell ref="A38:E38"/>
    <mergeCell ref="F38:G38"/>
    <mergeCell ref="A39:E39"/>
    <mergeCell ref="F39:G39"/>
    <mergeCell ref="B11:C11"/>
    <mergeCell ref="B12:C12"/>
    <mergeCell ref="C20:C21"/>
    <mergeCell ref="D20:D21"/>
    <mergeCell ref="E20:E21"/>
    <mergeCell ref="B14:C14"/>
    <mergeCell ref="B15:C15"/>
    <mergeCell ref="B16:C16"/>
    <mergeCell ref="B17:C17"/>
    <mergeCell ref="A19:H19"/>
    <mergeCell ref="A20:A21"/>
    <mergeCell ref="A36:E36"/>
    <mergeCell ref="F36:G36"/>
    <mergeCell ref="C1:F1"/>
    <mergeCell ref="C2:F2"/>
    <mergeCell ref="C3:F3"/>
    <mergeCell ref="C4:F4"/>
    <mergeCell ref="C5:F5"/>
    <mergeCell ref="C6:F6"/>
    <mergeCell ref="C7:F7"/>
    <mergeCell ref="F11:H11"/>
    <mergeCell ref="F12:H12"/>
    <mergeCell ref="A8:H8"/>
    <mergeCell ref="B9:C9"/>
    <mergeCell ref="F9:H9"/>
    <mergeCell ref="B10:C10"/>
    <mergeCell ref="F10:H10"/>
    <mergeCell ref="B20:B21"/>
    <mergeCell ref="A22:H22"/>
    <mergeCell ref="A32:G32"/>
    <mergeCell ref="A33:H34"/>
    <mergeCell ref="A35:E35"/>
    <mergeCell ref="F35:G35"/>
    <mergeCell ref="F20:F21"/>
    <mergeCell ref="G20:G21"/>
    <mergeCell ref="H20:H2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Patchology</vt:lpstr>
      <vt:lpstr>Dr. Dana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 Sprague</cp:lastModifiedBy>
  <dcterms:created xsi:type="dcterms:W3CDTF">2019-01-03T15:31:08Z</dcterms:created>
  <dcterms:modified xsi:type="dcterms:W3CDTF">2026-05-14T17:47:38Z</dcterms:modified>
</cp:coreProperties>
</file>