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ate1904="1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coolaspf.sharepoint.com/sites/specialtyreps/Shared Documents/COOLA REP FOLDER/COOLA Rep Resource Folder/2026 Price Sheet/"/>
    </mc:Choice>
  </mc:AlternateContent>
  <xr:revisionPtr revIDLastSave="0" documentId="8_{18BB48CA-A368-43B8-81DA-3CDE7B2BB8CD}" xr6:coauthVersionLast="47" xr6:coauthVersionMax="47" xr10:uidLastSave="{00000000-0000-0000-0000-000000000000}"/>
  <bookViews>
    <workbookView xWindow="12180" yWindow="760" windowWidth="19320" windowHeight="16600" xr2:uid="{00000000-000D-0000-FFFF-FFFF00000000}"/>
  </bookViews>
  <sheets>
    <sheet name="2026 WHOLESALE - COOLA" sheetId="6" r:id="rId1"/>
    <sheet name="2026 WHOLESALE - DISPLAYS" sheetId="9" r:id="rId2"/>
    <sheet name="DISCONTINUED - SELL DOWN" sheetId="7" r:id="rId3"/>
  </sheets>
  <definedNames>
    <definedName name="_xlnm.Print_Area" localSheetId="0">'2026 WHOLESALE - COOLA'!$A$1:$H$164</definedName>
    <definedName name="_xlnm.Print_Area" localSheetId="1">'2026 WHOLESALE - DISPLAYS'!$A$1:$H$81</definedName>
    <definedName name="_xlnm.Print_Titles" localSheetId="0">'2026 WHOLESALE - COOLA'!$12:$12</definedName>
    <definedName name="_xlnm.Print_Titles" localSheetId="1">'2026 WHOLESALE - DISPLAYS'!$12:$12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6" i="6" l="1"/>
  <c r="H62" i="9"/>
  <c r="H61" i="9"/>
  <c r="H60" i="9"/>
  <c r="H59" i="9"/>
  <c r="H58" i="9"/>
  <c r="H52" i="9"/>
  <c r="H31" i="9"/>
  <c r="H49" i="9"/>
  <c r="H15" i="9"/>
  <c r="H16" i="9"/>
  <c r="H17" i="9"/>
  <c r="H18" i="9"/>
  <c r="H19" i="9"/>
  <c r="H20" i="9"/>
  <c r="H21" i="9"/>
  <c r="H23" i="9"/>
  <c r="H25" i="9"/>
  <c r="H27" i="9"/>
  <c r="H29" i="9"/>
  <c r="H32" i="9"/>
  <c r="H34" i="9"/>
  <c r="H35" i="9"/>
  <c r="H36" i="9"/>
  <c r="H37" i="9"/>
  <c r="H38" i="9"/>
  <c r="H39" i="9"/>
  <c r="H40" i="9"/>
  <c r="H41" i="9"/>
  <c r="H43" i="9"/>
  <c r="H44" i="9"/>
  <c r="H45" i="9"/>
  <c r="H46" i="9"/>
  <c r="H47" i="9"/>
  <c r="H48" i="9"/>
  <c r="H51" i="9"/>
  <c r="H53" i="9"/>
  <c r="H54" i="9"/>
  <c r="H55" i="9"/>
  <c r="H56" i="9"/>
  <c r="H57" i="9"/>
  <c r="H64" i="9"/>
  <c r="H66" i="9"/>
  <c r="H124" i="6" l="1"/>
  <c r="H126" i="6"/>
  <c r="H133" i="6"/>
  <c r="H143" i="6"/>
  <c r="H25" i="6"/>
  <c r="H77" i="6"/>
  <c r="H78" i="6"/>
  <c r="H53" i="6"/>
  <c r="H15" i="6"/>
  <c r="H16" i="6"/>
  <c r="H17" i="6"/>
  <c r="H18" i="6"/>
  <c r="H19" i="6"/>
  <c r="H20" i="6"/>
  <c r="H21" i="6"/>
  <c r="H22" i="6"/>
  <c r="H23" i="6"/>
  <c r="H24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3" i="6"/>
  <c r="H44" i="6"/>
  <c r="H46" i="6"/>
  <c r="H47" i="6"/>
  <c r="H50" i="6"/>
  <c r="H58" i="6"/>
  <c r="H59" i="6"/>
  <c r="H60" i="6"/>
  <c r="H62" i="6"/>
  <c r="H63" i="6"/>
  <c r="H64" i="6"/>
  <c r="H65" i="6"/>
  <c r="H66" i="6"/>
  <c r="H67" i="6"/>
  <c r="H68" i="6"/>
  <c r="H69" i="6"/>
  <c r="H70" i="6"/>
  <c r="H71" i="6"/>
  <c r="H72" i="6"/>
  <c r="H75" i="6"/>
  <c r="H76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E48" i="6"/>
  <c r="H48" i="6" s="1"/>
  <c r="H122" i="6"/>
  <c r="H134" i="6"/>
  <c r="H132" i="6"/>
  <c r="H131" i="6"/>
  <c r="H120" i="6"/>
  <c r="H119" i="6"/>
  <c r="H118" i="6"/>
  <c r="E108" i="6"/>
  <c r="E105" i="6"/>
  <c r="H49" i="7" l="1"/>
  <c r="H48" i="7"/>
  <c r="H47" i="7"/>
  <c r="H43" i="7"/>
  <c r="H135" i="6"/>
  <c r="H56" i="7"/>
  <c r="H55" i="7"/>
  <c r="H54" i="7"/>
  <c r="H53" i="7"/>
  <c r="H52" i="7"/>
  <c r="H51" i="7"/>
  <c r="H40" i="7"/>
  <c r="E51" i="6"/>
  <c r="H51" i="6" s="1"/>
  <c r="E45" i="6"/>
  <c r="H45" i="6" s="1"/>
  <c r="H38" i="7"/>
  <c r="H37" i="7"/>
  <c r="H36" i="7"/>
  <c r="H35" i="7"/>
  <c r="H34" i="7"/>
  <c r="H33" i="7"/>
  <c r="H32" i="7"/>
  <c r="H31" i="7"/>
  <c r="H30" i="7"/>
  <c r="H41" i="7"/>
  <c r="H117" i="6" l="1"/>
  <c r="E28" i="7"/>
  <c r="H28" i="7" s="1"/>
  <c r="E27" i="7"/>
  <c r="H27" i="7" s="1"/>
  <c r="E25" i="7"/>
  <c r="H25" i="7" s="1"/>
  <c r="E24" i="7"/>
  <c r="H24" i="7" s="1"/>
  <c r="E23" i="7"/>
  <c r="H23" i="7" s="1"/>
  <c r="E19" i="7"/>
  <c r="H19" i="7" s="1"/>
  <c r="H14" i="7"/>
  <c r="E42" i="6"/>
  <c r="H42" i="6" s="1"/>
  <c r="E54" i="6"/>
  <c r="H54" i="6" s="1"/>
  <c r="E55" i="6"/>
  <c r="H55" i="6" s="1"/>
  <c r="E57" i="6"/>
  <c r="H57" i="6" s="1"/>
  <c r="E73" i="6"/>
  <c r="H73" i="6" s="1"/>
  <c r="E74" i="6"/>
  <c r="H74" i="6" s="1"/>
  <c r="H100" i="6"/>
  <c r="H101" i="6"/>
  <c r="H102" i="6"/>
  <c r="H103" i="6"/>
  <c r="H104" i="6"/>
  <c r="H105" i="6"/>
  <c r="E106" i="6"/>
  <c r="H106" i="6" s="1"/>
  <c r="E107" i="6"/>
  <c r="H107" i="6" s="1"/>
  <c r="H108" i="6"/>
  <c r="H109" i="6"/>
  <c r="H110" i="6"/>
  <c r="H111" i="6"/>
  <c r="H112" i="6"/>
  <c r="H113" i="6"/>
  <c r="H114" i="6"/>
  <c r="H115" i="6"/>
  <c r="E116" i="6"/>
  <c r="H116" i="6" s="1"/>
  <c r="H121" i="6"/>
  <c r="H123" i="6"/>
  <c r="H125" i="6"/>
  <c r="H127" i="6"/>
  <c r="H128" i="6"/>
  <c r="H129" i="6"/>
  <c r="H130" i="6"/>
  <c r="H136" i="6"/>
  <c r="H137" i="6"/>
  <c r="H138" i="6"/>
  <c r="H139" i="6"/>
  <c r="H140" i="6"/>
  <c r="H141" i="6"/>
  <c r="H142" i="6"/>
  <c r="H144" i="6"/>
  <c r="H58" i="7" l="1"/>
  <c r="H60" i="7" s="1"/>
  <c r="H147" i="6"/>
  <c r="H149" i="6" s="1"/>
</calcChain>
</file>

<file path=xl/sharedStrings.xml><?xml version="1.0" encoding="utf-8"?>
<sst xmlns="http://schemas.openxmlformats.org/spreadsheetml/2006/main" count="827" uniqueCount="449">
  <si>
    <t>COOLA2026</t>
  </si>
  <si>
    <t>DATE:</t>
  </si>
  <si>
    <t>SHIP DATE:</t>
  </si>
  <si>
    <t>TERMS:</t>
  </si>
  <si>
    <t>TIN:</t>
  </si>
  <si>
    <t>RESALE #:</t>
  </si>
  <si>
    <t>ORDER NUMBER:</t>
  </si>
  <si>
    <t>SPECIAL REQUEST:</t>
  </si>
  <si>
    <t>SHIP TO:</t>
  </si>
  <si>
    <t>CONTACT # / EMAIL</t>
  </si>
  <si>
    <t>URL:</t>
  </si>
  <si>
    <t>BILL TO:</t>
  </si>
  <si>
    <t>ITEM CODE</t>
  </si>
  <si>
    <t xml:space="preserve">UPC </t>
  </si>
  <si>
    <t>PRODUCT NAME</t>
  </si>
  <si>
    <t>SIZE</t>
  </si>
  <si>
    <t>WHOLESALE COST (USD)</t>
  </si>
  <si>
    <t>MSRP (USD)</t>
  </si>
  <si>
    <t>QUANTITY</t>
  </si>
  <si>
    <t>TOTAL</t>
  </si>
  <si>
    <t>EVERYDAY ACTIVE - CLASSIC SUNSCREENS</t>
  </si>
  <si>
    <t>CLASSIC FACE</t>
  </si>
  <si>
    <t>CL10426</t>
  </si>
  <si>
    <t>Classic Sunscreen Stick SPF 30 - Tropical Coconut</t>
  </si>
  <si>
    <t>0.6 oz</t>
  </si>
  <si>
    <t>CL10456</t>
  </si>
  <si>
    <t>Classic Face Sunscreen Mist SPF 50</t>
  </si>
  <si>
    <t>3.4 oz</t>
  </si>
  <si>
    <t>CL10020</t>
  </si>
  <si>
    <t>Classic Face SPF 30 - Cucumber</t>
  </si>
  <si>
    <t>1.7 oz</t>
  </si>
  <si>
    <t>CL10043</t>
  </si>
  <si>
    <t>Classic Face SPF 50 - White Tea</t>
  </si>
  <si>
    <t>CL10041</t>
  </si>
  <si>
    <t>Classic Face SPF 50 - Fragrance Free</t>
  </si>
  <si>
    <t>CLASSIC HYDRATING LOTIONS</t>
  </si>
  <si>
    <t>CL10010</t>
  </si>
  <si>
    <t>Classic Body SPF 30 - Tropical Coconut</t>
  </si>
  <si>
    <t>5.0 oz</t>
  </si>
  <si>
    <t>CL10006</t>
  </si>
  <si>
    <t>Classic Body SPF 30 - Piña Colada</t>
  </si>
  <si>
    <t>CL10016</t>
  </si>
  <si>
    <t>Classic Body SPF 50 - Guava Mango</t>
  </si>
  <si>
    <t>CL10018</t>
  </si>
  <si>
    <t>Classic Body SPF 50 - Fragrance-Free</t>
  </si>
  <si>
    <t>CL10019</t>
  </si>
  <si>
    <t>Classic Body SPF 70 - Peach Blossom</t>
  </si>
  <si>
    <t>CLASSIC CLEAR SPRAYS</t>
  </si>
  <si>
    <t>CL10105</t>
  </si>
  <si>
    <r>
      <t>Classic Sunscreen Spray SPF 30 - Tropical Coconut</t>
    </r>
    <r>
      <rPr>
        <b/>
        <sz val="12"/>
        <color rgb="FF000000"/>
        <rFont val="Calibri"/>
        <family val="2"/>
        <scheme val="minor"/>
      </rPr>
      <t xml:space="preserve"> </t>
    </r>
  </si>
  <si>
    <t>6.0 oz</t>
  </si>
  <si>
    <t>CL10099</t>
  </si>
  <si>
    <t xml:space="preserve">Classic Sunscreen Spray SPF 30 - Piña Colada </t>
  </si>
  <si>
    <t>CL10120</t>
  </si>
  <si>
    <r>
      <t>Classic Sunscreen Spray SPF 50 - Guava Mango</t>
    </r>
    <r>
      <rPr>
        <b/>
        <sz val="12"/>
        <color rgb="FF000000"/>
        <rFont val="Calibri"/>
        <family val="2"/>
        <scheme val="minor"/>
      </rPr>
      <t xml:space="preserve"> </t>
    </r>
  </si>
  <si>
    <t>CL10126</t>
  </si>
  <si>
    <t xml:space="preserve">Classic Sunscreen Spray SPF 50 - Fragrance-Free </t>
  </si>
  <si>
    <t>CL10132</t>
  </si>
  <si>
    <t xml:space="preserve">Classic Sunscreen Spray SPF 70 - Peach Blossom </t>
  </si>
  <si>
    <t>EVERYDAY ACTIVE - MINERAL SUNSCREENS</t>
  </si>
  <si>
    <t>MINERAL FACE</t>
  </si>
  <si>
    <t>CL10455</t>
  </si>
  <si>
    <t>Mineral Stick SPF 50</t>
  </si>
  <si>
    <t>MINERAL LOTIONS</t>
  </si>
  <si>
    <t>CL10192</t>
  </si>
  <si>
    <t>Mineral Body Lotion SPF 30 - Tropical Coconut</t>
  </si>
  <si>
    <t>CL10196</t>
  </si>
  <si>
    <t>Mineral Body Lotion SPF 50 - Fragrance-Free</t>
  </si>
  <si>
    <t>MINERAL SPRAYS</t>
  </si>
  <si>
    <t>CL10293</t>
  </si>
  <si>
    <t xml:space="preserve">Mineral Body Sunscreen Spray SP F30 - Frangrance-Free </t>
  </si>
  <si>
    <t>PREMIUM PROTECTION</t>
  </si>
  <si>
    <t>BLUESCREEN</t>
  </si>
  <si>
    <t>CL10032</t>
  </si>
  <si>
    <t xml:space="preserve"> Refreshing Water Mist SPF 18</t>
  </si>
  <si>
    <t>CL10696</t>
  </si>
  <si>
    <t>Refreshing Water Plumping Gel SPF 30</t>
  </si>
  <si>
    <t>1.0oz</t>
  </si>
  <si>
    <t>CL10442</t>
  </si>
  <si>
    <t>Refreshing Water Stick SPF 50</t>
  </si>
  <si>
    <t>.8 oz</t>
  </si>
  <si>
    <t>CL10405</t>
  </si>
  <si>
    <t>Refreshing Water Cream SPF 50</t>
  </si>
  <si>
    <t>1.5 oz</t>
  </si>
  <si>
    <t>CL10428</t>
  </si>
  <si>
    <t>Day SPF 30 &amp; Night Eye Cream Duo</t>
  </si>
  <si>
    <t>1.0 oz</t>
  </si>
  <si>
    <t>CL10718</t>
  </si>
  <si>
    <t>Firming Face Oil SPF 30</t>
  </si>
  <si>
    <t>1.1 oz</t>
  </si>
  <si>
    <t>CL10452</t>
  </si>
  <si>
    <t>Dew Good Illuminating Serum SPF 30</t>
  </si>
  <si>
    <t>1.15 oz</t>
  </si>
  <si>
    <t>CL10841</t>
  </si>
  <si>
    <t>SunBlur Primer SPF 50</t>
  </si>
  <si>
    <t>FACE</t>
  </si>
  <si>
    <t>CL10068</t>
  </si>
  <si>
    <t>Classic Makeup Setting Spray SPF 30</t>
  </si>
  <si>
    <t>CL10843</t>
  </si>
  <si>
    <t>SunBlur Makeup Setting Mist SPF 50</t>
  </si>
  <si>
    <t>1.9 oz</t>
  </si>
  <si>
    <t>CL10053</t>
  </si>
  <si>
    <t xml:space="preserve">Scalp and Hair Mist SPF 30 </t>
  </si>
  <si>
    <t>2.0 oz</t>
  </si>
  <si>
    <t>CL10213</t>
  </si>
  <si>
    <t>Rōsilliance Mineral Tinted Face SPF 30 - Fresh Rose</t>
  </si>
  <si>
    <t>CL10209</t>
  </si>
  <si>
    <t>Rōsilliance Mineral Tinted Face SPF 30 - Golden Hour</t>
  </si>
  <si>
    <t>CL10888</t>
  </si>
  <si>
    <t>Rōsilliance Mineral Tinted Face SPF 30 - Sunkissed</t>
  </si>
  <si>
    <t>CL10219</t>
  </si>
  <si>
    <t>Rōsilliance Mineral Tinted Face SPF 30 - Bronze Goddess</t>
  </si>
  <si>
    <t>BODY</t>
  </si>
  <si>
    <t>CL10719</t>
  </si>
  <si>
    <t>Firming Body Oil Mist SPF 30</t>
  </si>
  <si>
    <t>CL10717</t>
  </si>
  <si>
    <t>Dew Good Body Melt SPF 40</t>
  </si>
  <si>
    <t>CL10779</t>
  </si>
  <si>
    <t>Anti-Aging Hand Cream SPF 30</t>
  </si>
  <si>
    <t>CLASSIC LIPLUX</t>
  </si>
  <si>
    <t>CL10424</t>
  </si>
  <si>
    <t>Classic Liplux Lip Balm SPF 30 - Original</t>
  </si>
  <si>
    <t>0.15 oz</t>
  </si>
  <si>
    <t>CL10425</t>
  </si>
  <si>
    <t>Classic Liplux Lip Balm SPF 30 - Tinted</t>
  </si>
  <si>
    <t>CL10427</t>
  </si>
  <si>
    <t xml:space="preserve">Hydrating Lip Oil SPF 30
</t>
  </si>
  <si>
    <t>0.11 oz</t>
  </si>
  <si>
    <t>MINERAL LIPLUX</t>
  </si>
  <si>
    <t>CL10265</t>
  </si>
  <si>
    <r>
      <t xml:space="preserve">Mineral Liplux SPF 30 - Skinny Dip </t>
    </r>
    <r>
      <rPr>
        <i/>
        <sz val="12"/>
        <color rgb="FF000000"/>
        <rFont val="Calibri"/>
        <family val="2"/>
      </rPr>
      <t>(Color: Sheer Tint)</t>
    </r>
  </si>
  <si>
    <t>CL10260</t>
  </si>
  <si>
    <r>
      <t xml:space="preserve">Mineral Liplux SPF 30 - Nude Beach </t>
    </r>
    <r>
      <rPr>
        <i/>
        <sz val="12"/>
        <color rgb="FF000000"/>
        <rFont val="Calibri"/>
        <family val="2"/>
      </rPr>
      <t>(Color: Caramel)</t>
    </r>
  </si>
  <si>
    <t>CL10268</t>
  </si>
  <si>
    <r>
      <t xml:space="preserve">Mineral Liplux SPF 30 - Summer Crush </t>
    </r>
    <r>
      <rPr>
        <i/>
        <sz val="12"/>
        <color rgb="FF000000"/>
        <rFont val="Calibri"/>
        <family val="2"/>
      </rPr>
      <t>(Color: Dark Pink)</t>
    </r>
  </si>
  <si>
    <t>CL10256</t>
  </si>
  <si>
    <r>
      <t xml:space="preserve">Mineral Liplux SPF 30 - Firecracker </t>
    </r>
    <r>
      <rPr>
        <i/>
        <sz val="12"/>
        <color rgb="FF000000"/>
        <rFont val="Calibri"/>
        <family val="2"/>
      </rPr>
      <t>(Color: Red)</t>
    </r>
  </si>
  <si>
    <t>CL10483</t>
  </si>
  <si>
    <t>Mineral Liplux Lip Balm SPF 30 0.15oz - Trio (Nude Beach, Summer Crush, Firecracker)</t>
  </si>
  <si>
    <t>KIT</t>
  </si>
  <si>
    <t>SUNLESS TAN COLLECTION</t>
  </si>
  <si>
    <t>CL10317</t>
  </si>
  <si>
    <t>Gradual Tan Anti-Age Face Serum</t>
  </si>
  <si>
    <t>CL10307</t>
  </si>
  <si>
    <t>Gradual Tan Firming Lotion</t>
  </si>
  <si>
    <t>AFTER-SUN</t>
  </si>
  <si>
    <t>CL10842</t>
  </si>
  <si>
    <t>Recovery+ Mist</t>
  </si>
  <si>
    <t>CL10462</t>
  </si>
  <si>
    <t>Radical Recovery After-Sun Lotion</t>
  </si>
  <si>
    <t>TRAVEL ASSORTMENT</t>
  </si>
  <si>
    <t>TRAVEL LOTIONS</t>
  </si>
  <si>
    <t>CL10713</t>
  </si>
  <si>
    <t>Classic Face Lotion SPF 50 - Fragrance-Free</t>
  </si>
  <si>
    <t>0.85 oz</t>
  </si>
  <si>
    <t>CL10809</t>
  </si>
  <si>
    <t xml:space="preserve">Hydrating Body Lotion SPF 30 - Tropical Coconut
</t>
  </si>
  <si>
    <t>1.4 oz</t>
  </si>
  <si>
    <t>TRAVEL SPRAYS</t>
  </si>
  <si>
    <t>CL10829</t>
  </si>
  <si>
    <t>Travel Size - Sunscreen Spray SPF 30 - Tropical Coconut</t>
  </si>
  <si>
    <t>CL10098</t>
  </si>
  <si>
    <r>
      <t>Travel Size - Sunscreen Spray SPF 30 - Piña Colada</t>
    </r>
    <r>
      <rPr>
        <b/>
        <sz val="12"/>
        <color rgb="FF000000"/>
        <rFont val="Calibri"/>
        <family val="2"/>
        <scheme val="minor"/>
      </rPr>
      <t xml:space="preserve"> </t>
    </r>
  </si>
  <si>
    <t>CL10119</t>
  </si>
  <si>
    <t xml:space="preserve">Travel Size - Sunscreen Spray SPF 50 - Guava Mango </t>
  </si>
  <si>
    <t>CL10125</t>
  </si>
  <si>
    <t>Travel Size - Sunscreen Spray SPF 50 - Fragrance-Free</t>
  </si>
  <si>
    <t>CL10830</t>
  </si>
  <si>
    <t>Travel Size - Sunscreen Spray SPF 70 - Peach Blossom</t>
  </si>
  <si>
    <t>TRAVEL KITS</t>
  </si>
  <si>
    <t>CL10820</t>
  </si>
  <si>
    <t>COOLA Suncare Travel Essentials Set - 4 Piece Kit</t>
  </si>
  <si>
    <t>CL10599</t>
  </si>
  <si>
    <t>COOLA Classic Organic Suncare Travel Set - 3 Piece Kit</t>
  </si>
  <si>
    <t>CL10824</t>
  </si>
  <si>
    <t>COOLA Mineral Suncare Travel Essentials Set - 3 Piece Kit</t>
  </si>
  <si>
    <t>PRO SIZE</t>
  </si>
  <si>
    <t>CL10384</t>
  </si>
  <si>
    <t>Classic Face SPF 50 Fragrance Free 32oz Pump Bottle</t>
  </si>
  <si>
    <t>32 oz</t>
  </si>
  <si>
    <t>N/A</t>
  </si>
  <si>
    <t>CL10061</t>
  </si>
  <si>
    <t>Classic Body SPF 30 Fragrance Free, 1 Gallon - in 4x 32oz Pump Bottles</t>
  </si>
  <si>
    <t>128.0 oz or 1 Gallon</t>
  </si>
  <si>
    <t>CL10063</t>
  </si>
  <si>
    <t>Classic Body SPF 50 Fragrance Free, 1 Gallon - in 4x 32oz Pump Bottles</t>
  </si>
  <si>
    <t>CL10646</t>
  </si>
  <si>
    <t>Mineral Body Lotion SPF 50 Fragrance Free, 1 Gallon - in 4x 32oz Pump Bottles</t>
  </si>
  <si>
    <t>CL10145</t>
  </si>
  <si>
    <t>Radical Recovery After-Sun Lotion,  32oz Pump Bottle</t>
  </si>
  <si>
    <t>TESTERS</t>
  </si>
  <si>
    <t>CL10426-T</t>
  </si>
  <si>
    <t>not for resale</t>
  </si>
  <si>
    <t>CL10456-T</t>
  </si>
  <si>
    <t>CL10020-T</t>
  </si>
  <si>
    <t>CL10043-T</t>
  </si>
  <si>
    <t>CL10041-T</t>
  </si>
  <si>
    <t>Classic Face SPF 50 - Fragrance-Free</t>
  </si>
  <si>
    <t>CL10010-T</t>
  </si>
  <si>
    <t>Classic Body SPF 30 -  Tropical Coconut</t>
  </si>
  <si>
    <t>CL10006-T</t>
  </si>
  <si>
    <t>CL10016-T</t>
  </si>
  <si>
    <t>CL10018-T</t>
  </si>
  <si>
    <t>CL10019-T</t>
  </si>
  <si>
    <t>CL10105-T</t>
  </si>
  <si>
    <t>Classic Spray SPF 30 -  Tropical Coconut</t>
  </si>
  <si>
    <t>CL10099-T</t>
  </si>
  <si>
    <t>Classic Spray SPF 30 -  Piña Colada</t>
  </si>
  <si>
    <t>CL10120-T</t>
  </si>
  <si>
    <t>Classic Spray SPF 50 - Guava Mango</t>
  </si>
  <si>
    <t>CL10126-T</t>
  </si>
  <si>
    <t>Classic Spray SPF 50 - Fragrance-Free</t>
  </si>
  <si>
    <t>CL10132-T</t>
  </si>
  <si>
    <t>Classic Spray SPF 70 - Peach Blossom</t>
  </si>
  <si>
    <t>CL10455-T</t>
  </si>
  <si>
    <t>CL10293-T</t>
  </si>
  <si>
    <t>Mineral Body Sunscreen Spray SPF 30 - Frangrance-Free</t>
  </si>
  <si>
    <t>CL10032-T</t>
  </si>
  <si>
    <t>1.7oz</t>
  </si>
  <si>
    <t>CL10696-T</t>
  </si>
  <si>
    <t>CL10442-T</t>
  </si>
  <si>
    <t>0.8oz</t>
  </si>
  <si>
    <t>CL10405-T</t>
  </si>
  <si>
    <t>CL10428-T</t>
  </si>
  <si>
    <t>CL10718-T</t>
  </si>
  <si>
    <t>CL10452-T</t>
  </si>
  <si>
    <t>CL10841-T</t>
  </si>
  <si>
    <t>CL10068-T</t>
  </si>
  <si>
    <t xml:space="preserve">Classic Face Makeup Setting Spray SPF 30 </t>
  </si>
  <si>
    <t>CL10843-T</t>
  </si>
  <si>
    <t>CL10053-T</t>
  </si>
  <si>
    <t>CL10213-T</t>
  </si>
  <si>
    <t>CL10209-T</t>
  </si>
  <si>
    <t>CL10219-T</t>
  </si>
  <si>
    <t>CL10719-T</t>
  </si>
  <si>
    <t>CL10717-T</t>
  </si>
  <si>
    <t>CL10779-T</t>
  </si>
  <si>
    <t>CL10424-T</t>
  </si>
  <si>
    <t>Classic Liplux Lip Balm Original SPF 30</t>
  </si>
  <si>
    <t>CL10425-T</t>
  </si>
  <si>
    <t>Classic Liplux Lip Balm Tinted SPF 30</t>
  </si>
  <si>
    <t>CL10427-T</t>
  </si>
  <si>
    <t>Hydrating Lip Oil SPF 30</t>
  </si>
  <si>
    <t>CL10265-T</t>
  </si>
  <si>
    <t>Mineral Liplux SPF 30 - Skinny Dip (Color: Sheer Tint)</t>
  </si>
  <si>
    <t>CL10260-T</t>
  </si>
  <si>
    <t>Mineral Liplux SPF 30 - Nude Beach (Color: Caramel)</t>
  </si>
  <si>
    <t>CL10268-T</t>
  </si>
  <si>
    <t>Mineral Liplux SPF 30 - Summer Crush (Color: Dark Pink)</t>
  </si>
  <si>
    <t>CL10256-T</t>
  </si>
  <si>
    <t>Mineral Liplux SPF 30 - Firecracker (Color: Red)</t>
  </si>
  <si>
    <t>CL10317-T</t>
  </si>
  <si>
    <t>CL10307-T</t>
  </si>
  <si>
    <t>CL10842-T</t>
  </si>
  <si>
    <t>CL10462-T</t>
  </si>
  <si>
    <t>Order Subtotal</t>
  </si>
  <si>
    <t>Freight</t>
  </si>
  <si>
    <t>Total</t>
  </si>
  <si>
    <t>VISA, AMEX, MC :</t>
  </si>
  <si>
    <t>EXP. DATE :</t>
  </si>
  <si>
    <t>TERMS &amp; CONDITIONS</t>
  </si>
  <si>
    <t>COOLA OPENING ORDERS require a minimum purchase of $500.00.  REORDERS require a minimum purchase of $150.00</t>
  </si>
  <si>
    <t>QUANTITIES must be ordered in a minimum of 3.. Travel kit quantities in-6. 32oz SPF Quantities in 4.</t>
  </si>
  <si>
    <t>Returns/Exchanges: Returns are accepted within 30 days of purchase, in the form of a credit towards purchase, less shipping and 20% restocking fee.</t>
  </si>
  <si>
    <t>No exchanges or returns accepted on expired or used/opened products.</t>
  </si>
  <si>
    <r>
      <rPr>
        <b/>
        <sz val="10"/>
        <color indexed="9"/>
        <rFont val="Calibri"/>
        <family val="2"/>
        <scheme val="minor"/>
      </rPr>
      <t>Payment:</t>
    </r>
    <r>
      <rPr>
        <sz val="10"/>
        <color indexed="9"/>
        <rFont val="Calibri"/>
        <family val="2"/>
        <scheme val="minor"/>
      </rPr>
      <t xml:space="preserve"> Terms of payment accepted are check, credit card and wire transfer. Net Terms on Corporate Approval, after established credit history.</t>
    </r>
  </si>
  <si>
    <r>
      <rPr>
        <b/>
        <sz val="10"/>
        <color indexed="9"/>
        <rFont val="Calibri"/>
        <family val="2"/>
        <scheme val="minor"/>
      </rPr>
      <t>California Resellers:</t>
    </r>
    <r>
      <rPr>
        <sz val="10"/>
        <color indexed="9"/>
        <rFont val="Calibri"/>
        <family val="2"/>
        <scheme val="minor"/>
      </rPr>
      <t xml:space="preserve"> California businesses require State Resale License Number.</t>
    </r>
  </si>
  <si>
    <r>
      <rPr>
        <b/>
        <sz val="10"/>
        <color indexed="9"/>
        <rFont val="Calibri"/>
        <family val="2"/>
        <scheme val="minor"/>
      </rPr>
      <t>Authorized Resellers Agreement:</t>
    </r>
    <r>
      <rPr>
        <sz val="10"/>
        <color indexed="9"/>
        <rFont val="Calibri"/>
        <family val="2"/>
        <scheme val="minor"/>
      </rPr>
      <t xml:space="preserve"> All resellers of COOLA Suncare are required to sign and return our Authorized Resellers Agreement.</t>
    </r>
  </si>
  <si>
    <t>IMAGE</t>
  </si>
  <si>
    <t>DISPLAY ITEMS</t>
  </si>
  <si>
    <t>FLOOR DISPLAYS</t>
  </si>
  <si>
    <t>CL10855</t>
  </si>
  <si>
    <t>Beyond The Beach Tower
6 units per SKU</t>
  </si>
  <si>
    <t>Display with product</t>
  </si>
  <si>
    <t xml:space="preserve"> Buy-in Package </t>
  </si>
  <si>
    <t>CL10894</t>
  </si>
  <si>
    <t>Beyond The Beach Tower
12 units per SKU</t>
  </si>
  <si>
    <t>CL10856</t>
  </si>
  <si>
    <t>Sunny Days Tower
6 units per SKU</t>
  </si>
  <si>
    <t>CL10895</t>
  </si>
  <si>
    <t>Sunny Days Tower
12 units per SKU</t>
  </si>
  <si>
    <t>CL10857</t>
  </si>
  <si>
    <t>Daily Essentials Tower
6 units per SKU</t>
  </si>
  <si>
    <t>CL10896</t>
  </si>
  <si>
    <t>Daily Essentials 
12 units per SKU</t>
  </si>
  <si>
    <t>CL10836</t>
  </si>
  <si>
    <t>Floor Display 2025</t>
  </si>
  <si>
    <t>Display</t>
  </si>
  <si>
    <t xml:space="preserve"> not for resale           ask rep for Buy-in Package </t>
  </si>
  <si>
    <t>COUNTERTOP DISPLAYS</t>
  </si>
  <si>
    <t>CL10852</t>
  </si>
  <si>
    <t>Make it Mineral Set
6 units per SKU</t>
  </si>
  <si>
    <t>CL10891</t>
  </si>
  <si>
    <t>Make it Mineral Set
12 units per SKU</t>
  </si>
  <si>
    <t>CL10853</t>
  </si>
  <si>
    <t>Best of Beauty Bundle
6 units per SKU</t>
  </si>
  <si>
    <t>CL10892</t>
  </si>
  <si>
    <t>Best of Beauty Bundle
12 units per SKU</t>
  </si>
  <si>
    <t>CL10854</t>
  </si>
  <si>
    <t>Soak Up the Sun Set
6 units per SKU</t>
  </si>
  <si>
    <t>CL10893</t>
  </si>
  <si>
    <t>Soak Up the Sun Set
12 units per SKU</t>
  </si>
  <si>
    <t>CL10897</t>
  </si>
  <si>
    <t>All Seasons Screen
6 units per SKU</t>
  </si>
  <si>
    <t>CL10898</t>
  </si>
  <si>
    <t>All Seasons Screen
12 units per SKU</t>
  </si>
  <si>
    <t>CL10761</t>
  </si>
  <si>
    <t>Acrylic Premium Counter Tabletop Display
(product not included)</t>
  </si>
  <si>
    <t>CL10494</t>
  </si>
  <si>
    <t>Bamboo Display - 6 SKUs x 3 SKUs + 6 Testers. Dims 16"W x 9"D x 12"H                              (product not included)</t>
  </si>
  <si>
    <t>LIPLUX DISPLAYS</t>
  </si>
  <si>
    <t>CL10847</t>
  </si>
  <si>
    <t>All Set for Lips Set</t>
  </si>
  <si>
    <t>CL10848</t>
  </si>
  <si>
    <t>Better Balm Bundle</t>
  </si>
  <si>
    <t>CL10849</t>
  </si>
  <si>
    <t>Take the Tint Lip Set</t>
  </si>
  <si>
    <t>CL10759</t>
  </si>
  <si>
    <t>Acrylic Liplux 4-Up -  Does not Include Removable Backer Card
(Product not included)</t>
  </si>
  <si>
    <t>CL10790</t>
  </si>
  <si>
    <t>Liplux Backer Card -- Add card when ordering display -- Does not include product</t>
  </si>
  <si>
    <t>not for resale           ask rep for Buy-in Package</t>
  </si>
  <si>
    <t>CL10850</t>
  </si>
  <si>
    <t>All the Lip Kit</t>
  </si>
  <si>
    <t>CL10851</t>
  </si>
  <si>
    <t>Best of Lux Set</t>
  </si>
  <si>
    <t>CL10392</t>
  </si>
  <si>
    <r>
      <rPr>
        <sz val="11"/>
        <color rgb="FF000000"/>
        <rFont val="Calibri"/>
        <family val="2"/>
        <scheme val="minor"/>
      </rPr>
      <t xml:space="preserve">Liplux Bamboo Display - 8 SKUs x 3 Rows + 8 Testers. 
Dims 8.5"W x 6.13"D x 1.5"H - </t>
    </r>
    <r>
      <rPr>
        <i/>
        <sz val="11"/>
        <color rgb="FF000000"/>
        <rFont val="Calibri"/>
        <family val="2"/>
        <scheme val="minor"/>
      </rPr>
      <t>(32 total liplux including testers)
Includes Removable Backer Card -- Product Not Included</t>
    </r>
  </si>
  <si>
    <t>BROCHURE CARDS</t>
  </si>
  <si>
    <t>CL10760</t>
  </si>
  <si>
    <t>Display Acrylic Brochure Holder</t>
  </si>
  <si>
    <t>CL10780</t>
  </si>
  <si>
    <t>SPF Perfected Brochure Card</t>
  </si>
  <si>
    <t>Card</t>
  </si>
  <si>
    <t>CL10783</t>
  </si>
  <si>
    <t>Dew Good Brochure Card</t>
  </si>
  <si>
    <t>CL10784</t>
  </si>
  <si>
    <t>Refreshing Water Cream Brochure Card</t>
  </si>
  <si>
    <t>CL10785</t>
  </si>
  <si>
    <t>Refreshing Water Gel Brochure Card</t>
  </si>
  <si>
    <t>CL10786</t>
  </si>
  <si>
    <t>Clear-Skin Brochure Card</t>
  </si>
  <si>
    <t>CL10900</t>
  </si>
  <si>
    <t>2026 Clear Spray Brochure Card</t>
  </si>
  <si>
    <t>SPA BOTTLE COVERS</t>
  </si>
  <si>
    <t>CL10758</t>
  </si>
  <si>
    <t>Acrylic Display Bottle Cover 32oz 2024 (Product not included)</t>
  </si>
  <si>
    <t>32 oz Cover</t>
  </si>
  <si>
    <t>CL10386</t>
  </si>
  <si>
    <t>Display Bamboo Bottle Cover 32oz</t>
  </si>
  <si>
    <t>CL10389</t>
  </si>
  <si>
    <t>Classic Face SPF 50 Fragrance Free – 32oz Pump Card 
(For blue acrylic cover)</t>
  </si>
  <si>
    <t>Label</t>
  </si>
  <si>
    <t>CL10579</t>
  </si>
  <si>
    <t>Classic Body SPF 30 Fragrance Free – 32oz Pump Card
(For blue acrylic cover)</t>
  </si>
  <si>
    <t>CL10580</t>
  </si>
  <si>
    <t>Classic Body SPF 50 Fragrance Free – 32oz Pump Card
(For blue acrylic cover)</t>
  </si>
  <si>
    <t>CL10802</t>
  </si>
  <si>
    <t>Mineral Body Lotion SPF 50 Fragrance Free – 32oz Pump Card
(For blue acrylic cover)</t>
  </si>
  <si>
    <t>CL10788</t>
  </si>
  <si>
    <t>Radical Recovery After Sun Lotion - 32oz Pump Card
(For blue acrylic cover)</t>
  </si>
  <si>
    <t>CL10908</t>
  </si>
  <si>
    <t>Classic Face SPF 50 Fragrance Free – 32oz Pump Card 
(For bamboo cover)</t>
  </si>
  <si>
    <t>CL10906</t>
  </si>
  <si>
    <t>Classic Body SPF 30 Fragrance Free – 32oz Pump Card
(For bamboo cover)</t>
  </si>
  <si>
    <t>CL10905</t>
  </si>
  <si>
    <t>Classic Body SPF 50 Fragrance Free – 32oz Pump Card
(For bamboo cover)</t>
  </si>
  <si>
    <t>CL10909</t>
  </si>
  <si>
    <t>Mineral Body Lotion SPF 50 Fragrance Free – 32oz Pump Card
(For bamboo cover)</t>
  </si>
  <si>
    <t>CL10907</t>
  </si>
  <si>
    <t>Radical Recovery After Sun Lotion - 32oz Pump Card
(For bamboo cover)</t>
  </si>
  <si>
    <t>QUANTITIES must be ordered in 3's. Travel size quantities in-6. 32oz SPF Quantities in 4.</t>
  </si>
  <si>
    <t>NEW ITEM CODE</t>
  </si>
  <si>
    <t>CLASSIC SUNSCREENS</t>
  </si>
  <si>
    <t>CL10017</t>
  </si>
  <si>
    <t>Travel Size - Classic Body SPF50 Guava Mango</t>
  </si>
  <si>
    <t>MINERAL SUNSCREENS</t>
  </si>
  <si>
    <t>CL10191</t>
  </si>
  <si>
    <t xml:space="preserve">Mineral Body SPF30 - Tropical Coconut </t>
  </si>
  <si>
    <t>CL10195</t>
  </si>
  <si>
    <t>Mineral Body Lotion SPF50 - Fragrance-Free</t>
  </si>
  <si>
    <t xml:space="preserve">BLUESCREEN </t>
  </si>
  <si>
    <t>CL10033</t>
  </si>
  <si>
    <t xml:space="preserve">Travel Size - SPF18 Refreshing Water Mist </t>
  </si>
  <si>
    <t>CL10479</t>
  </si>
  <si>
    <t xml:space="preserve"> Sun Silk Drops SPF30</t>
  </si>
  <si>
    <t>CL10694</t>
  </si>
  <si>
    <t>ClearSkin Oil-Free Moisturizer SPF30</t>
  </si>
  <si>
    <t>1.1oz</t>
  </si>
  <si>
    <t>CL10313</t>
  </si>
  <si>
    <t>Sunless Tan Luminizing Body Serum</t>
  </si>
  <si>
    <t>CL10312</t>
  </si>
  <si>
    <t>Gradual Tan Sculpting Mousse</t>
  </si>
  <si>
    <t>7.0 oz</t>
  </si>
  <si>
    <t>CL10304</t>
  </si>
  <si>
    <t>Gradual Tan Dry Body Oil Mist</t>
  </si>
  <si>
    <t>CL10441</t>
  </si>
  <si>
    <t>Sunless Tan Anti-Aging Moisturizer</t>
  </si>
  <si>
    <t>CL10311</t>
  </si>
  <si>
    <t>Sunless Tan Mitt</t>
  </si>
  <si>
    <t>1 Mitt</t>
  </si>
  <si>
    <t>CL10303</t>
  </si>
  <si>
    <t>Sunless Tan Kabuki Brush</t>
  </si>
  <si>
    <t>1 Brush</t>
  </si>
  <si>
    <t xml:space="preserve">SKIN CARE/BARRIER PROTECTION </t>
  </si>
  <si>
    <t>CL10329</t>
  </si>
  <si>
    <t>Glowing Greens Detoxifying Facial Cleansing Gel</t>
  </si>
  <si>
    <t>CL10423</t>
  </si>
  <si>
    <t>Travel Size - Glowing Greens Detoxifying Facial Cleansing Gel</t>
  </si>
  <si>
    <t>CL10330</t>
  </si>
  <si>
    <t>Pacific Polish Gentle Sea Salt Facial Exfoliator</t>
  </si>
  <si>
    <t>CL10301</t>
  </si>
  <si>
    <t>Vital Rush Skin Renewel Serum</t>
  </si>
  <si>
    <t>CL10298</t>
  </si>
  <si>
    <t>The Great Barrier Cream Fortifying Moisturizer</t>
  </si>
  <si>
    <t>CL10406</t>
  </si>
  <si>
    <t>Travel Size - The Great Barrier Cream Fortifying Moisturizer</t>
  </si>
  <si>
    <t>0.5 oz</t>
  </si>
  <si>
    <t>CL10299</t>
  </si>
  <si>
    <t>Moon Silk Moisture Recharging Mask</t>
  </si>
  <si>
    <t>CL10402</t>
  </si>
  <si>
    <t>Facial Mask Brush</t>
  </si>
  <si>
    <t>CL10300</t>
  </si>
  <si>
    <t>Rewakening Rosewater Mist Face Spray</t>
  </si>
  <si>
    <t>KITS</t>
  </si>
  <si>
    <t>CL10598</t>
  </si>
  <si>
    <t xml:space="preserve">COOLA Skincare Starter - 3 Piece Kit </t>
  </si>
  <si>
    <t>$30/kit</t>
  </si>
  <si>
    <t>CL10515</t>
  </si>
  <si>
    <t>COOLA Classic Organic Suncare Travel Set - 4 piece Kit</t>
  </si>
  <si>
    <t>$45.00/kit</t>
  </si>
  <si>
    <t>CL10191-T</t>
  </si>
  <si>
    <t>Mineral Body SPF30 Tropical Coconut</t>
  </si>
  <si>
    <t>CL10195-T</t>
  </si>
  <si>
    <t>Mineral Body SPF50 - Fragrance-Free</t>
  </si>
  <si>
    <t>CL10479-T</t>
  </si>
  <si>
    <t>Sun Silk Drops SPF30</t>
  </si>
  <si>
    <t>CL10694-T</t>
  </si>
  <si>
    <t>CL10313-T</t>
  </si>
  <si>
    <t>CL10312-T</t>
  </si>
  <si>
    <t>CL10304-T</t>
  </si>
  <si>
    <t>CL10441-T</t>
  </si>
  <si>
    <t>CL10329-T</t>
  </si>
  <si>
    <t>CL10330-T</t>
  </si>
  <si>
    <t>CL10301-T</t>
  </si>
  <si>
    <t>CL10298-T</t>
  </si>
  <si>
    <t>Cl10299-T</t>
  </si>
  <si>
    <t>CL10300-T</t>
  </si>
  <si>
    <t xml:space="preserve"> QUANTITIES must be ordered in 3's. Travel size quantities in-6. 32oz SPF Quantities in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</si>
</sst>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50">
    <font>
      <sz val="11"/>
      <color indexed="8"/>
      <name val="Helvetica Neue"/>
    </font>
    <font>
      <sz val="12"/>
      <color theme="1"/>
      <name val="Calibri"/>
      <family val="2"/>
      <scheme val="minor"/>
    </font>
    <font>
      <sz val="11"/>
      <color indexed="9"/>
      <name val="Helvetica Neue"/>
      <family val="2"/>
    </font>
    <font>
      <sz val="9"/>
      <color indexed="9"/>
      <name val="Century Gothic"/>
      <family val="1"/>
    </font>
    <font>
      <sz val="10"/>
      <color indexed="9"/>
      <name val="Century Gothic"/>
      <family val="1"/>
    </font>
    <font>
      <sz val="10"/>
      <color indexed="8"/>
      <name val="Century Gothic"/>
      <family val="1"/>
    </font>
    <font>
      <sz val="12"/>
      <color indexed="9"/>
      <name val="Century Gothic"/>
      <family val="1"/>
    </font>
    <font>
      <sz val="10"/>
      <color rgb="FF000000"/>
      <name val="Century Gothic"/>
      <family val="1"/>
    </font>
    <font>
      <u/>
      <sz val="11"/>
      <color theme="10"/>
      <name val="Helvetica Neue"/>
      <family val="2"/>
    </font>
    <font>
      <u/>
      <sz val="11"/>
      <color theme="11"/>
      <name val="Helvetica Neue"/>
      <family val="2"/>
    </font>
    <font>
      <sz val="8"/>
      <name val="Helvetica Neue"/>
      <family val="2"/>
    </font>
    <font>
      <sz val="13"/>
      <color rgb="FF444444"/>
      <name val="Arial"/>
      <family val="2"/>
    </font>
    <font>
      <b/>
      <sz val="13"/>
      <color rgb="FF444444"/>
      <name val="Arial"/>
      <family val="2"/>
    </font>
    <font>
      <sz val="9"/>
      <color theme="0" tint="-0.499984740745262"/>
      <name val="Century Gothic"/>
      <family val="1"/>
    </font>
    <font>
      <sz val="12"/>
      <color rgb="FF000000"/>
      <name val="Century Gothic"/>
      <family val="1"/>
    </font>
    <font>
      <b/>
      <sz val="10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9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262626"/>
      <name val="Calibri"/>
      <family val="2"/>
      <scheme val="minor"/>
    </font>
    <font>
      <sz val="10"/>
      <color rgb="FF263238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i/>
      <sz val="8"/>
      <color indexed="9"/>
      <name val="Calibri"/>
      <family val="2"/>
      <scheme val="minor"/>
    </font>
    <font>
      <sz val="9"/>
      <color indexed="9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i/>
      <sz val="9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9"/>
      <name val="Calibri"/>
      <family val="2"/>
      <scheme val="minor"/>
    </font>
    <font>
      <u/>
      <sz val="12"/>
      <color indexed="9"/>
      <name val="Calibri"/>
      <family val="2"/>
      <scheme val="minor"/>
    </font>
    <font>
      <b/>
      <sz val="10"/>
      <color theme="0"/>
      <name val="Century Gothic"/>
      <family val="1"/>
    </font>
    <font>
      <sz val="10"/>
      <color theme="1"/>
      <name val="Calibri"/>
      <family val="2"/>
      <scheme val="minor"/>
    </font>
    <font>
      <b/>
      <sz val="12"/>
      <color rgb="FF444444"/>
      <name val="Calibri"/>
      <family val="2"/>
      <charset val="1"/>
    </font>
    <font>
      <b/>
      <sz val="12"/>
      <color rgb="FF000000"/>
      <name val="Calibri"/>
      <family val="2"/>
    </font>
    <font>
      <u/>
      <sz val="11"/>
      <color theme="10"/>
      <name val="Helvetica Neue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2"/>
      <name val="Calibri (Body)"/>
    </font>
    <font>
      <b/>
      <sz val="12"/>
      <name val="Calibri (Body)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EEF9"/>
        <bgColor indexed="64"/>
      </patternFill>
    </fill>
    <fill>
      <patternFill patternType="solid">
        <fgColor rgb="FFFEAFB9"/>
        <bgColor indexed="64"/>
      </patternFill>
    </fill>
    <fill>
      <patternFill patternType="solid">
        <fgColor rgb="FFF1CCC3"/>
        <bgColor indexed="64"/>
      </patternFill>
    </fill>
    <fill>
      <patternFill patternType="solid">
        <fgColor rgb="FF81DFE3"/>
        <bgColor indexed="64"/>
      </patternFill>
    </fill>
    <fill>
      <patternFill patternType="solid">
        <fgColor rgb="FF21D1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ck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ck">
        <color indexed="11"/>
      </bottom>
      <diagonal/>
    </border>
    <border>
      <left style="thin">
        <color indexed="11"/>
      </left>
      <right style="thin">
        <color indexed="11"/>
      </right>
      <top style="thick">
        <color indexed="11"/>
      </top>
      <bottom style="thin">
        <color indexed="11"/>
      </bottom>
      <diagonal/>
    </border>
    <border>
      <left style="thin">
        <color indexed="11"/>
      </left>
      <right/>
      <top style="thick">
        <color indexed="11"/>
      </top>
      <bottom style="thin">
        <color indexed="11"/>
      </bottom>
      <diagonal/>
    </border>
    <border>
      <left/>
      <right style="thin">
        <color indexed="11"/>
      </right>
      <top style="thick">
        <color indexed="11"/>
      </top>
      <bottom style="thin">
        <color indexed="11"/>
      </bottom>
      <diagonal/>
    </border>
    <border>
      <left/>
      <right/>
      <top style="thick">
        <color indexed="11"/>
      </top>
      <bottom style="thin">
        <color indexed="11"/>
      </bottom>
      <diagonal/>
    </border>
    <border>
      <left style="thick">
        <color indexed="11"/>
      </left>
      <right style="thin">
        <color indexed="11"/>
      </right>
      <top style="thick">
        <color indexed="11"/>
      </top>
      <bottom style="thin">
        <color indexed="11"/>
      </bottom>
      <diagonal/>
    </border>
    <border>
      <left style="thin">
        <color indexed="11"/>
      </left>
      <right style="thick">
        <color indexed="11"/>
      </right>
      <top style="thick">
        <color indexed="11"/>
      </top>
      <bottom style="thin">
        <color indexed="11"/>
      </bottom>
      <diagonal/>
    </border>
    <border>
      <left style="thick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ck">
        <color indexed="11"/>
      </right>
      <top style="thin">
        <color indexed="11"/>
      </top>
      <bottom style="thin">
        <color indexed="11"/>
      </bottom>
      <diagonal/>
    </border>
    <border>
      <left style="thick">
        <color indexed="11"/>
      </left>
      <right style="thin">
        <color indexed="11"/>
      </right>
      <top style="thin">
        <color indexed="11"/>
      </top>
      <bottom style="thick">
        <color indexed="11"/>
      </bottom>
      <diagonal/>
    </border>
    <border>
      <left style="thin">
        <color indexed="11"/>
      </left>
      <right style="thick">
        <color indexed="11"/>
      </right>
      <top style="thin">
        <color indexed="11"/>
      </top>
      <bottom style="thick">
        <color indexed="11"/>
      </bottom>
      <diagonal/>
    </border>
    <border>
      <left/>
      <right style="thin">
        <color indexed="11"/>
      </right>
      <top style="thin">
        <color indexed="11"/>
      </top>
      <bottom style="thick">
        <color indexed="11"/>
      </bottom>
      <diagonal/>
    </border>
    <border>
      <left/>
      <right/>
      <top/>
      <bottom style="thick">
        <color indexed="11"/>
      </bottom>
      <diagonal/>
    </border>
    <border>
      <left/>
      <right/>
      <top style="thin">
        <color indexed="11"/>
      </top>
      <bottom style="thick">
        <color indexed="1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ck">
        <color indexed="11"/>
      </top>
      <bottom style="thin">
        <color theme="0" tint="-0.14999847407452621"/>
      </bottom>
      <diagonal/>
    </border>
    <border>
      <left/>
      <right style="thick">
        <color indexed="11"/>
      </right>
      <top style="thick">
        <color indexed="1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thin">
        <color indexed="11"/>
      </bottom>
      <diagonal/>
    </border>
    <border>
      <left/>
      <right/>
      <top style="medium">
        <color theme="0" tint="-0.249977111117893"/>
      </top>
      <bottom style="thin">
        <color indexed="11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thin">
        <color indexed="11"/>
      </bottom>
      <diagonal/>
    </border>
    <border>
      <left style="medium">
        <color theme="0" tint="-0.249977111117893"/>
      </left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theme="0" tint="-0.249977111117893"/>
      </right>
      <top style="thin">
        <color indexed="11"/>
      </top>
      <bottom style="thin">
        <color indexed="11"/>
      </bottom>
      <diagonal/>
    </border>
    <border>
      <left style="medium">
        <color theme="0" tint="-0.249977111117893"/>
      </left>
      <right/>
      <top style="thin">
        <color indexed="11"/>
      </top>
      <bottom style="medium">
        <color theme="0" tint="-0.249977111117893"/>
      </bottom>
      <diagonal/>
    </border>
    <border>
      <left/>
      <right style="thin">
        <color indexed="11"/>
      </right>
      <top style="thin">
        <color indexed="11"/>
      </top>
      <bottom style="medium">
        <color theme="0" tint="-0.249977111117893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theme="0" tint="-0.249977111117893"/>
      </bottom>
      <diagonal/>
    </border>
    <border>
      <left style="thin">
        <color indexed="11"/>
      </left>
      <right style="medium">
        <color theme="0" tint="-0.249977111117893"/>
      </right>
      <top style="thin">
        <color indexed="11"/>
      </top>
      <bottom style="medium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thick">
        <color indexed="11"/>
      </right>
      <top style="thin">
        <color indexed="11"/>
      </top>
      <bottom style="thin">
        <color indexed="11"/>
      </bottom>
      <diagonal/>
    </border>
    <border>
      <left/>
      <right style="thick">
        <color indexed="11"/>
      </right>
      <top style="thin">
        <color indexed="11"/>
      </top>
      <bottom style="thick">
        <color indexed="11"/>
      </bottom>
      <diagonal/>
    </border>
  </borders>
  <cellStyleXfs count="611">
    <xf numFmtId="0" fontId="0" fillId="0" borderId="0" applyNumberFormat="0" applyFill="0" applyBorder="0" applyProtection="0">
      <alignment vertical="top"/>
    </xf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41" fillId="0" borderId="0" applyNumberFormat="0" applyFill="0" applyBorder="0" applyAlignment="0" applyProtection="0">
      <alignment vertical="top"/>
    </xf>
  </cellStyleXfs>
  <cellXfs count="320">
    <xf numFmtId="0" fontId="0" fillId="0" borderId="0" xfId="0" applyAlignment="1"/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4" fontId="4" fillId="2" borderId="0" xfId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44" fontId="3" fillId="0" borderId="0" xfId="1" applyFont="1" applyAlignment="1">
      <alignment horizontal="center" vertical="center"/>
    </xf>
    <xf numFmtId="44" fontId="13" fillId="0" borderId="0" xfId="1" applyFont="1" applyAlignment="1">
      <alignment horizontal="center" vertical="center"/>
    </xf>
    <xf numFmtId="0" fontId="4" fillId="3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3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NumberFormat="1" applyFont="1">
      <alignment vertical="top"/>
    </xf>
    <xf numFmtId="0" fontId="3" fillId="0" borderId="0" xfId="0" applyNumberFormat="1" applyFont="1">
      <alignment vertical="top"/>
    </xf>
    <xf numFmtId="0" fontId="4" fillId="0" borderId="0" xfId="0" applyNumberFormat="1" applyFont="1" applyFill="1">
      <alignment vertical="top"/>
    </xf>
    <xf numFmtId="44" fontId="6" fillId="0" borderId="0" xfId="1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5" borderId="7" xfId="0" applyNumberFormat="1" applyFont="1" applyFill="1" applyBorder="1" applyAlignment="1">
      <alignment horizontal="center" vertical="center"/>
    </xf>
    <xf numFmtId="44" fontId="15" fillId="5" borderId="7" xfId="1" applyFont="1" applyFill="1" applyBorder="1" applyAlignment="1">
      <alignment horizontal="center" vertical="center"/>
    </xf>
    <xf numFmtId="44" fontId="15" fillId="5" borderId="12" xfId="1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44" fontId="16" fillId="2" borderId="1" xfId="1" applyFont="1" applyFill="1" applyBorder="1" applyAlignment="1">
      <alignment horizontal="center" vertical="center"/>
    </xf>
    <xf numFmtId="44" fontId="16" fillId="2" borderId="14" xfId="1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>
      <alignment horizontal="center" vertical="center"/>
    </xf>
    <xf numFmtId="44" fontId="15" fillId="5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4" fontId="16" fillId="2" borderId="2" xfId="1" applyFont="1" applyFill="1" applyBorder="1" applyAlignment="1">
      <alignment horizontal="center" vertical="center"/>
    </xf>
    <xf numFmtId="0" fontId="15" fillId="5" borderId="20" xfId="0" applyNumberFormat="1" applyFont="1" applyFill="1" applyBorder="1" applyAlignment="1">
      <alignment horizontal="center" vertical="center"/>
    </xf>
    <xf numFmtId="1" fontId="15" fillId="5" borderId="20" xfId="0" applyNumberFormat="1" applyFont="1" applyFill="1" applyBorder="1" applyAlignment="1">
      <alignment horizontal="center" vertical="center"/>
    </xf>
    <xf numFmtId="44" fontId="15" fillId="5" borderId="20" xfId="1" applyFont="1" applyFill="1" applyBorder="1" applyAlignment="1">
      <alignment horizontal="center" vertical="center" wrapText="1"/>
    </xf>
    <xf numFmtId="44" fontId="15" fillId="5" borderId="20" xfId="1" applyFont="1" applyFill="1" applyBorder="1" applyAlignment="1">
      <alignment horizontal="center" vertical="center"/>
    </xf>
    <xf numFmtId="0" fontId="19" fillId="6" borderId="20" xfId="0" applyNumberFormat="1" applyFont="1" applyFill="1" applyBorder="1" applyAlignment="1">
      <alignment horizontal="center" vertical="center"/>
    </xf>
    <xf numFmtId="1" fontId="19" fillId="6" borderId="20" xfId="0" applyNumberFormat="1" applyFont="1" applyFill="1" applyBorder="1" applyAlignment="1">
      <alignment horizontal="center" vertical="center"/>
    </xf>
    <xf numFmtId="44" fontId="19" fillId="6" borderId="20" xfId="1" applyFont="1" applyFill="1" applyBorder="1" applyAlignment="1">
      <alignment horizontal="center" vertical="center"/>
    </xf>
    <xf numFmtId="0" fontId="16" fillId="0" borderId="20" xfId="0" applyNumberFormat="1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1" fontId="21" fillId="0" borderId="20" xfId="0" applyNumberFormat="1" applyFont="1" applyBorder="1" applyAlignment="1">
      <alignment horizontal="center" vertical="center"/>
    </xf>
    <xf numFmtId="44" fontId="22" fillId="0" borderId="20" xfId="0" applyNumberFormat="1" applyFont="1" applyFill="1" applyBorder="1" applyAlignment="1">
      <alignment horizontal="center" vertical="center"/>
    </xf>
    <xf numFmtId="44" fontId="20" fillId="0" borderId="20" xfId="1" applyFont="1" applyBorder="1" applyAlignment="1">
      <alignment horizontal="center" vertical="center"/>
    </xf>
    <xf numFmtId="0" fontId="22" fillId="0" borderId="20" xfId="0" applyNumberFormat="1" applyFont="1" applyFill="1" applyBorder="1" applyAlignment="1">
      <alignment horizontal="center" vertical="center"/>
    </xf>
    <xf numFmtId="44" fontId="22" fillId="2" borderId="20" xfId="1" applyFont="1" applyFill="1" applyBorder="1" applyAlignment="1">
      <alignment horizontal="center" vertical="center"/>
    </xf>
    <xf numFmtId="0" fontId="22" fillId="6" borderId="20" xfId="0" applyNumberFormat="1" applyFont="1" applyFill="1" applyBorder="1" applyAlignment="1">
      <alignment horizontal="center" vertical="center"/>
    </xf>
    <xf numFmtId="1" fontId="22" fillId="6" borderId="20" xfId="0" applyNumberFormat="1" applyFont="1" applyFill="1" applyBorder="1" applyAlignment="1">
      <alignment horizontal="center" vertical="center"/>
    </xf>
    <xf numFmtId="44" fontId="22" fillId="6" borderId="20" xfId="1" applyFont="1" applyFill="1" applyBorder="1" applyAlignment="1">
      <alignment horizontal="center" vertical="center"/>
    </xf>
    <xf numFmtId="0" fontId="22" fillId="5" borderId="20" xfId="0" applyNumberFormat="1" applyFont="1" applyFill="1" applyBorder="1" applyAlignment="1">
      <alignment horizontal="center" vertical="center"/>
    </xf>
    <xf numFmtId="1" fontId="22" fillId="5" borderId="20" xfId="0" applyNumberFormat="1" applyFont="1" applyFill="1" applyBorder="1" applyAlignment="1">
      <alignment horizontal="center" vertical="center"/>
    </xf>
    <xf numFmtId="0" fontId="19" fillId="5" borderId="20" xfId="0" applyNumberFormat="1" applyFont="1" applyFill="1" applyBorder="1" applyAlignment="1">
      <alignment horizontal="center" vertical="center"/>
    </xf>
    <xf numFmtId="44" fontId="22" fillId="5" borderId="20" xfId="1" applyFont="1" applyFill="1" applyBorder="1" applyAlignment="1">
      <alignment horizontal="center" vertical="center"/>
    </xf>
    <xf numFmtId="0" fontId="22" fillId="2" borderId="20" xfId="0" applyNumberFormat="1" applyFont="1" applyFill="1" applyBorder="1" applyAlignment="1">
      <alignment horizontal="center" vertical="center"/>
    </xf>
    <xf numFmtId="0" fontId="16" fillId="3" borderId="20" xfId="0" applyNumberFormat="1" applyFont="1" applyFill="1" applyBorder="1" applyAlignment="1">
      <alignment horizontal="center" vertical="center"/>
    </xf>
    <xf numFmtId="1" fontId="20" fillId="0" borderId="20" xfId="0" applyNumberFormat="1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19" fillId="3" borderId="20" xfId="0" applyNumberFormat="1" applyFont="1" applyFill="1" applyBorder="1" applyAlignment="1">
      <alignment horizontal="center" vertical="center"/>
    </xf>
    <xf numFmtId="0" fontId="22" fillId="3" borderId="20" xfId="0" applyNumberFormat="1" applyFont="1" applyFill="1" applyBorder="1" applyAlignment="1">
      <alignment horizontal="center" vertical="center"/>
    </xf>
    <xf numFmtId="0" fontId="22" fillId="3" borderId="20" xfId="0" applyNumberFormat="1" applyFont="1" applyFill="1" applyBorder="1" applyAlignment="1">
      <alignment horizontal="center" vertical="center" wrapText="1"/>
    </xf>
    <xf numFmtId="44" fontId="22" fillId="0" borderId="20" xfId="1" applyFont="1" applyFill="1" applyBorder="1" applyAlignment="1">
      <alignment horizontal="center" vertical="center"/>
    </xf>
    <xf numFmtId="1" fontId="26" fillId="0" borderId="20" xfId="0" applyNumberFormat="1" applyFont="1" applyBorder="1" applyAlignment="1">
      <alignment horizontal="center" vertical="center"/>
    </xf>
    <xf numFmtId="0" fontId="19" fillId="0" borderId="20" xfId="0" applyNumberFormat="1" applyFont="1" applyFill="1" applyBorder="1" applyAlignment="1">
      <alignment horizontal="center" vertical="center"/>
    </xf>
    <xf numFmtId="1" fontId="23" fillId="0" borderId="20" xfId="0" applyNumberFormat="1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16" fillId="3" borderId="0" xfId="0" applyNumberFormat="1" applyFont="1" applyFill="1" applyBorder="1" applyAlignment="1">
      <alignment horizontal="center" vertical="center"/>
    </xf>
    <xf numFmtId="1" fontId="27" fillId="3" borderId="0" xfId="0" applyNumberFormat="1" applyFont="1" applyFill="1" applyBorder="1" applyAlignment="1">
      <alignment horizontal="center" vertical="center"/>
    </xf>
    <xf numFmtId="0" fontId="28" fillId="3" borderId="0" xfId="0" applyNumberFormat="1" applyFont="1" applyFill="1" applyBorder="1" applyAlignment="1">
      <alignment horizontal="center" vertical="center"/>
    </xf>
    <xf numFmtId="44" fontId="22" fillId="3" borderId="0" xfId="1" applyFont="1" applyFill="1" applyBorder="1" applyAlignment="1">
      <alignment horizontal="center" vertical="center"/>
    </xf>
    <xf numFmtId="44" fontId="16" fillId="3" borderId="0" xfId="1" applyFont="1" applyFill="1" applyBorder="1" applyAlignment="1">
      <alignment horizontal="center" vertical="center"/>
    </xf>
    <xf numFmtId="0" fontId="15" fillId="3" borderId="18" xfId="0" applyNumberFormat="1" applyFont="1" applyFill="1" applyBorder="1" applyAlignment="1">
      <alignment horizontal="center" vertical="center"/>
    </xf>
    <xf numFmtId="44" fontId="16" fillId="3" borderId="18" xfId="1" applyFont="1" applyFill="1" applyBorder="1" applyAlignment="1">
      <alignment horizontal="center" vertical="center"/>
    </xf>
    <xf numFmtId="44" fontId="22" fillId="3" borderId="20" xfId="1" applyFont="1" applyFill="1" applyBorder="1" applyAlignment="1">
      <alignment horizontal="right" vertical="center"/>
    </xf>
    <xf numFmtId="44" fontId="29" fillId="3" borderId="20" xfId="1" applyFont="1" applyFill="1" applyBorder="1" applyAlignment="1">
      <alignment horizontal="center" vertical="center"/>
    </xf>
    <xf numFmtId="44" fontId="16" fillId="2" borderId="20" xfId="1" applyFont="1" applyFill="1" applyBorder="1" applyAlignment="1">
      <alignment vertical="center"/>
    </xf>
    <xf numFmtId="0" fontId="16" fillId="2" borderId="20" xfId="0" applyNumberFormat="1" applyFont="1" applyFill="1" applyBorder="1" applyAlignment="1">
      <alignment horizontal="center" vertical="center"/>
    </xf>
    <xf numFmtId="44" fontId="22" fillId="2" borderId="20" xfId="1" applyFont="1" applyFill="1" applyBorder="1" applyAlignment="1">
      <alignment vertical="center"/>
    </xf>
    <xf numFmtId="0" fontId="18" fillId="4" borderId="20" xfId="0" applyFont="1" applyFill="1" applyBorder="1" applyAlignment="1">
      <alignment horizontal="center" vertical="center"/>
    </xf>
    <xf numFmtId="1" fontId="16" fillId="3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44" fontId="29" fillId="3" borderId="0" xfId="1" applyFont="1" applyFill="1" applyBorder="1" applyAlignment="1">
      <alignment horizontal="center" vertical="center"/>
    </xf>
    <xf numFmtId="44" fontId="16" fillId="2" borderId="0" xfId="1" applyFont="1" applyFill="1" applyBorder="1" applyAlignment="1">
      <alignment horizontal="center" vertical="center"/>
    </xf>
    <xf numFmtId="0" fontId="19" fillId="7" borderId="20" xfId="0" applyNumberFormat="1" applyFont="1" applyFill="1" applyBorder="1" applyAlignment="1">
      <alignment horizontal="center" vertical="center"/>
    </xf>
    <xf numFmtId="0" fontId="22" fillId="0" borderId="20" xfId="0" applyNumberFormat="1" applyFont="1" applyFill="1" applyBorder="1" applyAlignment="1">
      <alignment horizontal="center" vertical="center" wrapText="1"/>
    </xf>
    <xf numFmtId="1" fontId="22" fillId="0" borderId="20" xfId="0" applyNumberFormat="1" applyFont="1" applyFill="1" applyBorder="1" applyAlignment="1">
      <alignment vertical="center"/>
    </xf>
    <xf numFmtId="44" fontId="32" fillId="3" borderId="20" xfId="1" applyFont="1" applyFill="1" applyBorder="1" applyAlignment="1">
      <alignment horizontal="center" vertical="center" wrapText="1"/>
    </xf>
    <xf numFmtId="44" fontId="20" fillId="4" borderId="20" xfId="1" applyFont="1" applyFill="1" applyBorder="1" applyAlignment="1">
      <alignment vertical="center"/>
    </xf>
    <xf numFmtId="0" fontId="16" fillId="0" borderId="0" xfId="0" applyNumberFormat="1" applyFont="1" applyAlignment="1">
      <alignment horizontal="center" vertical="center"/>
    </xf>
    <xf numFmtId="0" fontId="16" fillId="2" borderId="0" xfId="0" applyNumberFormat="1" applyFont="1" applyFill="1" applyBorder="1" applyAlignment="1">
      <alignment horizontal="center" vertical="center"/>
    </xf>
    <xf numFmtId="0" fontId="33" fillId="2" borderId="0" xfId="0" quotePrefix="1" applyNumberFormat="1" applyFont="1" applyFill="1" applyBorder="1" applyAlignment="1">
      <alignment horizontal="center" vertical="center"/>
    </xf>
    <xf numFmtId="44" fontId="24" fillId="2" borderId="0" xfId="1" applyFont="1" applyFill="1" applyBorder="1" applyAlignment="1">
      <alignment horizontal="center" vertical="center"/>
    </xf>
    <xf numFmtId="44" fontId="34" fillId="2" borderId="0" xfId="1" applyFont="1" applyFill="1" applyBorder="1" applyAlignment="1">
      <alignment horizontal="center" vertical="center"/>
    </xf>
    <xf numFmtId="44" fontId="22" fillId="2" borderId="0" xfId="1" applyFont="1" applyFill="1" applyBorder="1" applyAlignment="1">
      <alignment horizontal="center" vertical="center"/>
    </xf>
    <xf numFmtId="0" fontId="19" fillId="2" borderId="11" xfId="0" applyNumberFormat="1" applyFont="1" applyFill="1" applyBorder="1" applyAlignment="1">
      <alignment horizontal="center" vertical="center"/>
    </xf>
    <xf numFmtId="44" fontId="22" fillId="2" borderId="12" xfId="1" applyFont="1" applyFill="1" applyBorder="1" applyAlignment="1">
      <alignment horizontal="center" vertical="center"/>
    </xf>
    <xf numFmtId="0" fontId="19" fillId="2" borderId="13" xfId="0" applyNumberFormat="1" applyFont="1" applyFill="1" applyBorder="1" applyAlignment="1">
      <alignment horizontal="center" vertical="center"/>
    </xf>
    <xf numFmtId="44" fontId="22" fillId="2" borderId="14" xfId="1" applyFont="1" applyFill="1" applyBorder="1" applyAlignment="1">
      <alignment horizontal="center" vertical="center"/>
    </xf>
    <xf numFmtId="0" fontId="19" fillId="2" borderId="15" xfId="0" applyNumberFormat="1" applyFont="1" applyFill="1" applyBorder="1" applyAlignment="1">
      <alignment horizontal="center" vertical="center"/>
    </xf>
    <xf numFmtId="44" fontId="22" fillId="2" borderId="16" xfId="1" applyFont="1" applyFill="1" applyBorder="1" applyAlignment="1">
      <alignment horizontal="center" vertical="center"/>
    </xf>
    <xf numFmtId="44" fontId="22" fillId="2" borderId="1" xfId="1" applyFont="1" applyFill="1" applyBorder="1" applyAlignment="1">
      <alignment horizontal="center" vertical="center"/>
    </xf>
    <xf numFmtId="0" fontId="35" fillId="2" borderId="1" xfId="0" applyNumberFormat="1" applyFont="1" applyFill="1" applyBorder="1" applyAlignment="1">
      <alignment horizontal="center" vertical="center"/>
    </xf>
    <xf numFmtId="44" fontId="36" fillId="2" borderId="1" xfId="1" applyFont="1" applyFill="1" applyBorder="1" applyAlignment="1">
      <alignment horizontal="center" vertical="center"/>
    </xf>
    <xf numFmtId="44" fontId="15" fillId="2" borderId="1" xfId="1" applyFont="1" applyFill="1" applyBorder="1" applyAlignment="1">
      <alignment horizontal="center" vertical="center"/>
    </xf>
    <xf numFmtId="0" fontId="30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44" fontId="22" fillId="0" borderId="0" xfId="1" applyFont="1" applyAlignment="1">
      <alignment horizontal="center" vertical="center"/>
    </xf>
    <xf numFmtId="44" fontId="30" fillId="0" borderId="0" xfId="1" applyFont="1" applyAlignment="1">
      <alignment horizontal="center" vertical="center"/>
    </xf>
    <xf numFmtId="0" fontId="19" fillId="0" borderId="0" xfId="0" applyNumberFormat="1" applyFont="1" applyAlignment="1">
      <alignment horizontal="left" vertical="center"/>
    </xf>
    <xf numFmtId="0" fontId="19" fillId="0" borderId="0" xfId="0" applyNumberFormat="1" applyFont="1" applyAlignment="1">
      <alignment horizontal="center" vertical="center"/>
    </xf>
    <xf numFmtId="0" fontId="30" fillId="0" borderId="0" xfId="0" applyNumberFormat="1" applyFont="1" applyAlignment="1">
      <alignment horizontal="left" vertical="center"/>
    </xf>
    <xf numFmtId="0" fontId="16" fillId="0" borderId="0" xfId="0" applyNumberFormat="1" applyFont="1" applyAlignment="1">
      <alignment horizontal="left" vertical="center"/>
    </xf>
    <xf numFmtId="1" fontId="16" fillId="0" borderId="0" xfId="0" applyNumberFormat="1" applyFont="1" applyAlignment="1">
      <alignment horizontal="center" vertical="center"/>
    </xf>
    <xf numFmtId="1" fontId="22" fillId="0" borderId="20" xfId="0" applyNumberFormat="1" applyFont="1" applyFill="1" applyBorder="1" applyAlignment="1">
      <alignment horizontal="center" vertical="center"/>
    </xf>
    <xf numFmtId="0" fontId="22" fillId="0" borderId="24" xfId="0" applyNumberFormat="1" applyFont="1" applyFill="1" applyBorder="1" applyAlignment="1">
      <alignment horizontal="center" vertical="center"/>
    </xf>
    <xf numFmtId="44" fontId="16" fillId="2" borderId="29" xfId="1" applyFont="1" applyFill="1" applyBorder="1" applyAlignment="1">
      <alignment horizontal="center" vertical="center"/>
    </xf>
    <xf numFmtId="49" fontId="35" fillId="2" borderId="32" xfId="0" applyNumberFormat="1" applyFont="1" applyFill="1" applyBorder="1" applyAlignment="1">
      <alignment horizontal="center" vertical="center"/>
    </xf>
    <xf numFmtId="44" fontId="36" fillId="2" borderId="32" xfId="1" applyFont="1" applyFill="1" applyBorder="1" applyAlignment="1">
      <alignment horizontal="center" vertical="center"/>
    </xf>
    <xf numFmtId="44" fontId="15" fillId="2" borderId="32" xfId="1" applyFont="1" applyFill="1" applyBorder="1" applyAlignment="1">
      <alignment horizontal="center" vertical="center"/>
    </xf>
    <xf numFmtId="44" fontId="16" fillId="2" borderId="33" xfId="1" applyFont="1" applyFill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1" fontId="24" fillId="0" borderId="20" xfId="0" applyNumberFormat="1" applyFont="1" applyFill="1" applyBorder="1" applyAlignment="1">
      <alignment horizontal="center" vertical="center"/>
    </xf>
    <xf numFmtId="44" fontId="22" fillId="3" borderId="20" xfId="1" applyFont="1" applyFill="1" applyBorder="1" applyAlignment="1">
      <alignment horizontal="center" vertical="center"/>
    </xf>
    <xf numFmtId="1" fontId="21" fillId="10" borderId="20" xfId="0" applyNumberFormat="1" applyFont="1" applyFill="1" applyBorder="1" applyAlignment="1">
      <alignment horizontal="center" vertical="center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20" xfId="0" applyFont="1" applyFill="1" applyBorder="1" applyAlignment="1">
      <alignment horizontal="center" vertical="center"/>
    </xf>
    <xf numFmtId="44" fontId="22" fillId="10" borderId="20" xfId="0" applyNumberFormat="1" applyFont="1" applyFill="1" applyBorder="1" applyAlignment="1">
      <alignment horizontal="center" vertical="center"/>
    </xf>
    <xf numFmtId="44" fontId="20" fillId="10" borderId="20" xfId="1" applyFont="1" applyFill="1" applyBorder="1" applyAlignment="1">
      <alignment horizontal="center" vertical="center"/>
    </xf>
    <xf numFmtId="0" fontId="22" fillId="10" borderId="20" xfId="0" applyNumberFormat="1" applyFont="1" applyFill="1" applyBorder="1" applyAlignment="1">
      <alignment horizontal="center" vertical="center"/>
    </xf>
    <xf numFmtId="44" fontId="22" fillId="10" borderId="20" xfId="1" applyFont="1" applyFill="1" applyBorder="1" applyAlignment="1">
      <alignment horizontal="center" vertical="center"/>
    </xf>
    <xf numFmtId="0" fontId="4" fillId="10" borderId="0" xfId="0" applyNumberFormat="1" applyFont="1" applyFill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39" fillId="0" borderId="0" xfId="0" applyFont="1" applyAlignment="1"/>
    <xf numFmtId="0" fontId="40" fillId="0" borderId="0" xfId="0" applyNumberFormat="1" applyFont="1" applyAlignment="1">
      <alignment horizontal="left" vertical="center"/>
    </xf>
    <xf numFmtId="44" fontId="20" fillId="0" borderId="20" xfId="1" applyFont="1" applyFill="1" applyBorder="1" applyAlignment="1">
      <alignment horizontal="center" vertical="center"/>
    </xf>
    <xf numFmtId="0" fontId="1" fillId="0" borderId="0" xfId="0" applyFont="1" applyAlignment="1"/>
    <xf numFmtId="0" fontId="20" fillId="0" borderId="20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1" fontId="20" fillId="0" borderId="20" xfId="0" applyNumberFormat="1" applyFont="1" applyFill="1" applyBorder="1" applyAlignment="1">
      <alignment horizontal="center" vertical="center"/>
    </xf>
    <xf numFmtId="0" fontId="22" fillId="0" borderId="3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22" fillId="6" borderId="20" xfId="0" applyFont="1" applyFill="1" applyBorder="1" applyAlignment="1">
      <alignment horizontal="center" vertical="center"/>
    </xf>
    <xf numFmtId="0" fontId="19" fillId="6" borderId="20" xfId="0" applyFont="1" applyFill="1" applyBorder="1" applyAlignment="1">
      <alignment horizontal="center" vertical="center"/>
    </xf>
    <xf numFmtId="0" fontId="4" fillId="0" borderId="0" xfId="0" applyFont="1">
      <alignment vertical="top"/>
    </xf>
    <xf numFmtId="0" fontId="3" fillId="0" borderId="0" xfId="0" applyFont="1">
      <alignment vertical="top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33" fillId="2" borderId="0" xfId="0" quotePrefix="1" applyFont="1" applyFill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1" fillId="11" borderId="20" xfId="0" applyFont="1" applyFill="1" applyBorder="1" applyAlignment="1">
      <alignment horizontal="center" vertical="center"/>
    </xf>
    <xf numFmtId="1" fontId="21" fillId="11" borderId="20" xfId="0" applyNumberFormat="1" applyFont="1" applyFill="1" applyBorder="1" applyAlignment="1">
      <alignment horizontal="center" vertical="center"/>
    </xf>
    <xf numFmtId="0" fontId="20" fillId="11" borderId="20" xfId="0" applyFont="1" applyFill="1" applyBorder="1" applyAlignment="1">
      <alignment horizontal="center" vertical="center"/>
    </xf>
    <xf numFmtId="44" fontId="22" fillId="11" borderId="20" xfId="0" applyNumberFormat="1" applyFont="1" applyFill="1" applyBorder="1" applyAlignment="1">
      <alignment horizontal="center" vertical="center"/>
    </xf>
    <xf numFmtId="44" fontId="20" fillId="11" borderId="20" xfId="1" applyFont="1" applyFill="1" applyBorder="1" applyAlignment="1">
      <alignment horizontal="center" vertical="center"/>
    </xf>
    <xf numFmtId="0" fontId="22" fillId="11" borderId="20" xfId="0" applyFont="1" applyFill="1" applyBorder="1" applyAlignment="1">
      <alignment horizontal="center" vertical="center"/>
    </xf>
    <xf numFmtId="44" fontId="22" fillId="11" borderId="20" xfId="1" applyFont="1" applyFill="1" applyBorder="1" applyAlignment="1">
      <alignment horizontal="center" vertical="center"/>
    </xf>
    <xf numFmtId="0" fontId="20" fillId="11" borderId="20" xfId="0" applyFont="1" applyFill="1" applyBorder="1" applyAlignment="1">
      <alignment horizontal="center" vertical="center" wrapText="1"/>
    </xf>
    <xf numFmtId="1" fontId="20" fillId="11" borderId="20" xfId="0" applyNumberFormat="1" applyFont="1" applyFill="1" applyBorder="1" applyAlignment="1">
      <alignment horizontal="center" vertical="center" wrapText="1"/>
    </xf>
    <xf numFmtId="0" fontId="22" fillId="11" borderId="20" xfId="0" applyFont="1" applyFill="1" applyBorder="1" applyAlignment="1">
      <alignment horizontal="center" vertical="center" wrapText="1"/>
    </xf>
    <xf numFmtId="0" fontId="19" fillId="11" borderId="20" xfId="0" applyFont="1" applyFill="1" applyBorder="1" applyAlignment="1">
      <alignment horizontal="center" vertical="center"/>
    </xf>
    <xf numFmtId="0" fontId="16" fillId="11" borderId="20" xfId="0" applyFont="1" applyFill="1" applyBorder="1" applyAlignment="1">
      <alignment horizontal="center" vertical="center"/>
    </xf>
    <xf numFmtId="44" fontId="22" fillId="11" borderId="20" xfId="1" applyFont="1" applyFill="1" applyBorder="1" applyAlignment="1">
      <alignment vertical="center"/>
    </xf>
    <xf numFmtId="44" fontId="29" fillId="11" borderId="20" xfId="1" applyFont="1" applyFill="1" applyBorder="1" applyAlignment="1">
      <alignment horizontal="center" vertical="center"/>
    </xf>
    <xf numFmtId="44" fontId="16" fillId="11" borderId="20" xfId="1" applyFont="1" applyFill="1" applyBorder="1" applyAlignment="1">
      <alignment vertical="center"/>
    </xf>
    <xf numFmtId="44" fontId="22" fillId="11" borderId="20" xfId="1" applyFont="1" applyFill="1" applyBorder="1" applyAlignment="1">
      <alignment horizontal="right" vertical="center"/>
    </xf>
    <xf numFmtId="1" fontId="44" fillId="8" borderId="21" xfId="0" applyNumberFormat="1" applyFont="1" applyFill="1" applyBorder="1" applyAlignment="1">
      <alignment vertical="center"/>
    </xf>
    <xf numFmtId="1" fontId="15" fillId="8" borderId="21" xfId="0" applyNumberFormat="1" applyFont="1" applyFill="1" applyBorder="1" applyAlignment="1">
      <alignment vertical="center"/>
    </xf>
    <xf numFmtId="1" fontId="15" fillId="8" borderId="22" xfId="0" applyNumberFormat="1" applyFont="1" applyFill="1" applyBorder="1" applyAlignment="1">
      <alignment vertical="center"/>
    </xf>
    <xf numFmtId="0" fontId="15" fillId="7" borderId="20" xfId="0" applyNumberFormat="1" applyFont="1" applyFill="1" applyBorder="1" applyAlignment="1">
      <alignment vertical="center"/>
    </xf>
    <xf numFmtId="44" fontId="22" fillId="7" borderId="20" xfId="1" applyFont="1" applyFill="1" applyBorder="1" applyAlignment="1">
      <alignment vertical="center"/>
    </xf>
    <xf numFmtId="44" fontId="16" fillId="7" borderId="20" xfId="1" applyFont="1" applyFill="1" applyBorder="1" applyAlignment="1">
      <alignment vertical="center"/>
    </xf>
    <xf numFmtId="0" fontId="16" fillId="7" borderId="20" xfId="0" applyNumberFormat="1" applyFont="1" applyFill="1" applyBorder="1" applyAlignment="1">
      <alignment vertical="center"/>
    </xf>
    <xf numFmtId="0" fontId="22" fillId="11" borderId="20" xfId="0" applyNumberFormat="1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1" fontId="21" fillId="0" borderId="20" xfId="0" applyNumberFormat="1" applyFont="1" applyFill="1" applyBorder="1" applyAlignment="1">
      <alignment horizontal="center" vertical="center"/>
    </xf>
    <xf numFmtId="1" fontId="22" fillId="11" borderId="20" xfId="0" applyNumberFormat="1" applyFont="1" applyFill="1" applyBorder="1" applyAlignment="1">
      <alignment horizontal="center" vertical="center"/>
    </xf>
    <xf numFmtId="0" fontId="22" fillId="11" borderId="20" xfId="0" applyNumberFormat="1" applyFont="1" applyFill="1" applyBorder="1" applyAlignment="1">
      <alignment horizontal="center" vertical="center" wrapText="1"/>
    </xf>
    <xf numFmtId="0" fontId="19" fillId="11" borderId="20" xfId="0" applyNumberFormat="1" applyFont="1" applyFill="1" applyBorder="1" applyAlignment="1">
      <alignment horizontal="center" vertical="center"/>
    </xf>
    <xf numFmtId="44" fontId="22" fillId="11" borderId="20" xfId="0" applyNumberFormat="1" applyFont="1" applyFill="1" applyBorder="1" applyAlignment="1">
      <alignment horizontal="right" vertical="center"/>
    </xf>
    <xf numFmtId="8" fontId="22" fillId="11" borderId="20" xfId="1" applyNumberFormat="1" applyFont="1" applyFill="1" applyBorder="1" applyAlignment="1">
      <alignment horizontal="right" vertical="center"/>
    </xf>
    <xf numFmtId="0" fontId="45" fillId="0" borderId="20" xfId="0" applyFont="1" applyFill="1" applyBorder="1" applyAlignment="1">
      <alignment horizontal="center" vertical="center"/>
    </xf>
    <xf numFmtId="1" fontId="45" fillId="0" borderId="20" xfId="0" applyNumberFormat="1" applyFont="1" applyFill="1" applyBorder="1" applyAlignment="1">
      <alignment horizontal="center" vertical="center"/>
    </xf>
    <xf numFmtId="0" fontId="45" fillId="0" borderId="20" xfId="0" applyFont="1" applyFill="1" applyBorder="1" applyAlignment="1">
      <alignment horizontal="center" vertical="center" wrapText="1"/>
    </xf>
    <xf numFmtId="44" fontId="45" fillId="0" borderId="20" xfId="0" applyNumberFormat="1" applyFont="1" applyFill="1" applyBorder="1" applyAlignment="1">
      <alignment horizontal="center" vertical="center"/>
    </xf>
    <xf numFmtId="44" fontId="45" fillId="0" borderId="20" xfId="1" applyFont="1" applyFill="1" applyBorder="1" applyAlignment="1">
      <alignment horizontal="center" vertical="center"/>
    </xf>
    <xf numFmtId="0" fontId="46" fillId="0" borderId="20" xfId="0" applyNumberFormat="1" applyFont="1" applyFill="1" applyBorder="1" applyAlignment="1">
      <alignment horizontal="center" vertical="center"/>
    </xf>
    <xf numFmtId="0" fontId="20" fillId="0" borderId="20" xfId="0" applyNumberFormat="1" applyFont="1" applyFill="1" applyBorder="1" applyAlignment="1">
      <alignment horizontal="center" vertical="center"/>
    </xf>
    <xf numFmtId="0" fontId="16" fillId="11" borderId="20" xfId="0" applyNumberFormat="1" applyFont="1" applyFill="1" applyBorder="1" applyAlignment="1">
      <alignment horizontal="center" vertical="center"/>
    </xf>
    <xf numFmtId="44" fontId="24" fillId="0" borderId="20" xfId="0" applyNumberFormat="1" applyFont="1" applyFill="1" applyBorder="1" applyAlignment="1">
      <alignment horizontal="center" vertical="center"/>
    </xf>
    <xf numFmtId="0" fontId="24" fillId="0" borderId="20" xfId="0" applyNumberFormat="1" applyFont="1" applyFill="1" applyBorder="1" applyAlignment="1">
      <alignment horizontal="center" vertical="center"/>
    </xf>
    <xf numFmtId="44" fontId="24" fillId="0" borderId="20" xfId="1" applyFont="1" applyFill="1" applyBorder="1" applyAlignment="1">
      <alignment horizontal="center" vertical="center"/>
    </xf>
    <xf numFmtId="0" fontId="42" fillId="0" borderId="20" xfId="0" applyNumberFormat="1" applyFont="1" applyFill="1" applyBorder="1" applyAlignment="1">
      <alignment horizontal="center" vertical="center" wrapText="1" indent="13"/>
    </xf>
    <xf numFmtId="44" fontId="31" fillId="0" borderId="20" xfId="1" applyFont="1" applyFill="1" applyBorder="1" applyAlignment="1">
      <alignment horizontal="center" vertical="center" wrapText="1"/>
    </xf>
    <xf numFmtId="0" fontId="42" fillId="0" borderId="20" xfId="0" applyNumberFormat="1" applyFont="1" applyFill="1" applyBorder="1" applyAlignment="1">
      <alignment horizontal="center" vertical="center" wrapText="1"/>
    </xf>
    <xf numFmtId="44" fontId="32" fillId="0" borderId="20" xfId="1" applyFont="1" applyFill="1" applyBorder="1" applyAlignment="1">
      <alignment horizontal="center" vertical="center" wrapText="1"/>
    </xf>
    <xf numFmtId="0" fontId="25" fillId="6" borderId="20" xfId="0" applyNumberFormat="1" applyFont="1" applyFill="1" applyBorder="1" applyAlignment="1">
      <alignment horizontal="center" vertical="center"/>
    </xf>
    <xf numFmtId="0" fontId="42" fillId="0" borderId="36" xfId="0" applyFont="1" applyFill="1" applyBorder="1" applyAlignment="1">
      <alignment horizontal="center" vertical="center"/>
    </xf>
    <xf numFmtId="1" fontId="25" fillId="8" borderId="21" xfId="0" applyNumberFormat="1" applyFont="1" applyFill="1" applyBorder="1" applyAlignment="1">
      <alignment horizontal="center" vertical="center"/>
    </xf>
    <xf numFmtId="1" fontId="22" fillId="0" borderId="20" xfId="0" applyNumberFormat="1" applyFont="1" applyBorder="1" applyAlignment="1">
      <alignment horizontal="center" vertical="center"/>
    </xf>
    <xf numFmtId="0" fontId="49" fillId="0" borderId="20" xfId="0" applyNumberFormat="1" applyFont="1" applyFill="1" applyBorder="1" applyAlignment="1">
      <alignment horizontal="center" vertical="center" wrapText="1"/>
    </xf>
    <xf numFmtId="0" fontId="47" fillId="3" borderId="20" xfId="0" applyNumberFormat="1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 wrapText="1" indent="13"/>
    </xf>
    <xf numFmtId="0" fontId="22" fillId="0" borderId="20" xfId="0" applyFont="1" applyBorder="1" applyAlignment="1">
      <alignment horizontal="center" vertical="center" wrapText="1"/>
    </xf>
    <xf numFmtId="44" fontId="31" fillId="0" borderId="20" xfId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44" fontId="22" fillId="0" borderId="20" xfId="1" applyFont="1" applyBorder="1" applyAlignment="1">
      <alignment horizontal="center" vertical="center"/>
    </xf>
    <xf numFmtId="0" fontId="42" fillId="0" borderId="35" xfId="0" applyFont="1" applyBorder="1" applyAlignment="1">
      <alignment horizontal="center" vertical="center"/>
    </xf>
    <xf numFmtId="44" fontId="20" fillId="0" borderId="20" xfId="1" applyFont="1" applyFill="1" applyBorder="1" applyAlignment="1">
      <alignment horizontal="center" vertical="center" wrapText="1"/>
    </xf>
    <xf numFmtId="44" fontId="22" fillId="0" borderId="20" xfId="1" applyFont="1" applyFill="1" applyBorder="1" applyAlignment="1">
      <alignment vertical="center"/>
    </xf>
    <xf numFmtId="44" fontId="29" fillId="0" borderId="20" xfId="1" applyFont="1" applyFill="1" applyBorder="1" applyAlignment="1">
      <alignment horizontal="center" vertical="center"/>
    </xf>
    <xf numFmtId="44" fontId="16" fillId="0" borderId="20" xfId="1" applyFont="1" applyFill="1" applyBorder="1" applyAlignment="1">
      <alignment vertical="center"/>
    </xf>
    <xf numFmtId="0" fontId="18" fillId="0" borderId="20" xfId="0" applyFont="1" applyFill="1" applyBorder="1" applyAlignment="1">
      <alignment horizontal="center" vertical="center"/>
    </xf>
    <xf numFmtId="44" fontId="22" fillId="0" borderId="20" xfId="1" applyFont="1" applyFill="1" applyBorder="1" applyAlignment="1">
      <alignment horizontal="right" vertical="center"/>
    </xf>
    <xf numFmtId="0" fontId="42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6" fillId="3" borderId="23" xfId="0" applyNumberFormat="1" applyFont="1" applyFill="1" applyBorder="1" applyAlignment="1">
      <alignment horizontal="center" vertical="center"/>
    </xf>
    <xf numFmtId="0" fontId="16" fillId="3" borderId="24" xfId="0" applyNumberFormat="1" applyFont="1" applyFill="1" applyBorder="1" applyAlignment="1">
      <alignment horizontal="center" vertical="center"/>
    </xf>
    <xf numFmtId="0" fontId="16" fillId="3" borderId="20" xfId="0" applyNumberFormat="1" applyFont="1" applyFill="1" applyBorder="1" applyAlignment="1">
      <alignment horizontal="center" vertical="center"/>
    </xf>
    <xf numFmtId="0" fontId="16" fillId="0" borderId="23" xfId="0" applyNumberFormat="1" applyFont="1" applyFill="1" applyBorder="1" applyAlignment="1">
      <alignment horizontal="center" vertical="center"/>
    </xf>
    <xf numFmtId="0" fontId="16" fillId="0" borderId="24" xfId="0" applyNumberFormat="1" applyFont="1" applyFill="1" applyBorder="1" applyAlignment="1">
      <alignment horizontal="center" vertical="center"/>
    </xf>
    <xf numFmtId="1" fontId="15" fillId="8" borderId="21" xfId="0" applyNumberFormat="1" applyFont="1" applyFill="1" applyBorder="1" applyAlignment="1">
      <alignment horizontal="center" vertical="center"/>
    </xf>
    <xf numFmtId="1" fontId="15" fillId="8" borderId="22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 applyAlignment="1">
      <alignment horizontal="center" vertical="center"/>
    </xf>
    <xf numFmtId="0" fontId="16" fillId="0" borderId="4" xfId="0" applyNumberFormat="1" applyFont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/>
    </xf>
    <xf numFmtId="0" fontId="16" fillId="3" borderId="16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/>
    </xf>
    <xf numFmtId="0" fontId="16" fillId="3" borderId="14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6" fillId="0" borderId="19" xfId="0" applyNumberFormat="1" applyFont="1" applyBorder="1" applyAlignment="1">
      <alignment horizontal="center" vertical="center"/>
    </xf>
    <xf numFmtId="0" fontId="16" fillId="0" borderId="17" xfId="0" applyNumberFormat="1" applyFont="1" applyBorder="1" applyAlignment="1">
      <alignment horizontal="center" vertical="center"/>
    </xf>
    <xf numFmtId="0" fontId="37" fillId="9" borderId="18" xfId="0" applyNumberFormat="1" applyFont="1" applyFill="1" applyBorder="1" applyAlignment="1">
      <alignment horizontal="center" wrapText="1"/>
    </xf>
    <xf numFmtId="44" fontId="15" fillId="5" borderId="8" xfId="1" applyFont="1" applyFill="1" applyBorder="1" applyAlignment="1">
      <alignment horizontal="center" vertical="center"/>
    </xf>
    <xf numFmtId="44" fontId="15" fillId="5" borderId="9" xfId="1" applyFont="1" applyFill="1" applyBorder="1" applyAlignment="1">
      <alignment horizontal="center" vertical="center"/>
    </xf>
    <xf numFmtId="0" fontId="15" fillId="5" borderId="10" xfId="0" applyNumberFormat="1" applyFont="1" applyFill="1" applyBorder="1" applyAlignment="1">
      <alignment horizontal="center" vertical="center"/>
    </xf>
    <xf numFmtId="0" fontId="15" fillId="5" borderId="9" xfId="0" applyNumberFormat="1" applyFont="1" applyFill="1" applyBorder="1" applyAlignment="1">
      <alignment horizontal="center" vertical="center"/>
    </xf>
    <xf numFmtId="0" fontId="16" fillId="2" borderId="5" xfId="0" applyNumberFormat="1" applyFont="1" applyFill="1" applyBorder="1" applyAlignment="1">
      <alignment horizontal="center" vertical="center"/>
    </xf>
    <xf numFmtId="0" fontId="16" fillId="2" borderId="4" xfId="0" applyNumberFormat="1" applyFont="1" applyFill="1" applyBorder="1" applyAlignment="1">
      <alignment horizontal="center" vertical="center"/>
    </xf>
    <xf numFmtId="44" fontId="15" fillId="5" borderId="5" xfId="1" applyFont="1" applyFill="1" applyBorder="1" applyAlignment="1">
      <alignment horizontal="center" vertical="center"/>
    </xf>
    <xf numFmtId="44" fontId="15" fillId="5" borderId="4" xfId="1" applyFont="1" applyFill="1" applyBorder="1" applyAlignment="1">
      <alignment horizontal="center" vertical="center"/>
    </xf>
    <xf numFmtId="0" fontId="15" fillId="5" borderId="3" xfId="0" applyNumberFormat="1" applyFont="1" applyFill="1" applyBorder="1" applyAlignment="1">
      <alignment horizontal="center" vertical="center"/>
    </xf>
    <xf numFmtId="0" fontId="15" fillId="5" borderId="4" xfId="0" applyNumberFormat="1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>
      <alignment horizontal="center" vertical="center"/>
    </xf>
    <xf numFmtId="0" fontId="15" fillId="5" borderId="14" xfId="0" applyNumberFormat="1" applyFont="1" applyFill="1" applyBorder="1" applyAlignment="1">
      <alignment horizontal="center" vertical="center"/>
    </xf>
    <xf numFmtId="0" fontId="41" fillId="0" borderId="5" xfId="610" applyBorder="1" applyAlignment="1">
      <alignment horizontal="center" vertical="center"/>
    </xf>
    <xf numFmtId="0" fontId="41" fillId="0" borderId="4" xfId="610" applyBorder="1" applyAlignment="1">
      <alignment horizontal="center" vertical="center"/>
    </xf>
    <xf numFmtId="0" fontId="15" fillId="2" borderId="30" xfId="0" applyNumberFormat="1" applyFont="1" applyFill="1" applyBorder="1" applyAlignment="1">
      <alignment horizontal="center" vertical="center"/>
    </xf>
    <xf numFmtId="0" fontId="15" fillId="2" borderId="31" xfId="0" applyNumberFormat="1" applyFont="1" applyFill="1" applyBorder="1" applyAlignment="1">
      <alignment horizontal="center" vertical="center"/>
    </xf>
    <xf numFmtId="0" fontId="16" fillId="2" borderId="0" xfId="0" applyNumberFormat="1" applyFont="1" applyFill="1" applyBorder="1" applyAlignment="1">
      <alignment horizontal="center" vertical="center"/>
    </xf>
    <xf numFmtId="0" fontId="15" fillId="5" borderId="25" xfId="0" applyNumberFormat="1" applyFont="1" applyFill="1" applyBorder="1" applyAlignment="1">
      <alignment horizontal="center" vertical="center"/>
    </xf>
    <xf numFmtId="0" fontId="15" fillId="5" borderId="26" xfId="0" applyNumberFormat="1" applyFont="1" applyFill="1" applyBorder="1" applyAlignment="1">
      <alignment horizontal="center" vertical="center"/>
    </xf>
    <xf numFmtId="0" fontId="15" fillId="5" borderId="27" xfId="0" applyNumberFormat="1" applyFont="1" applyFill="1" applyBorder="1" applyAlignment="1">
      <alignment horizontal="center" vertical="center"/>
    </xf>
    <xf numFmtId="0" fontId="15" fillId="2" borderId="28" xfId="0" applyNumberFormat="1" applyFont="1" applyFill="1" applyBorder="1" applyAlignment="1">
      <alignment horizontal="center" vertical="center"/>
    </xf>
    <xf numFmtId="0" fontId="15" fillId="2" borderId="4" xfId="0" applyNumberFormat="1" applyFont="1" applyFill="1" applyBorder="1" applyAlignment="1">
      <alignment horizontal="center" vertical="center"/>
    </xf>
    <xf numFmtId="0" fontId="16" fillId="2" borderId="37" xfId="0" applyNumberFormat="1" applyFont="1" applyFill="1" applyBorder="1" applyAlignment="1">
      <alignment horizontal="center" vertical="center"/>
    </xf>
    <xf numFmtId="0" fontId="16" fillId="3" borderId="6" xfId="0" applyNumberFormat="1" applyFont="1" applyFill="1" applyBorder="1" applyAlignment="1">
      <alignment horizontal="center" vertical="center"/>
    </xf>
    <xf numFmtId="0" fontId="16" fillId="3" borderId="39" xfId="0" applyNumberFormat="1" applyFont="1" applyFill="1" applyBorder="1" applyAlignment="1">
      <alignment horizontal="center" vertical="center"/>
    </xf>
    <xf numFmtId="0" fontId="16" fillId="3" borderId="5" xfId="0" applyNumberFormat="1" applyFont="1" applyFill="1" applyBorder="1" applyAlignment="1">
      <alignment horizontal="center" vertical="center"/>
    </xf>
    <xf numFmtId="0" fontId="16" fillId="3" borderId="38" xfId="0" applyNumberFormat="1" applyFont="1" applyFill="1" applyBorder="1" applyAlignment="1">
      <alignment horizontal="center" vertical="center"/>
    </xf>
    <xf numFmtId="0" fontId="15" fillId="5" borderId="5" xfId="0" applyNumberFormat="1" applyFont="1" applyFill="1" applyBorder="1" applyAlignment="1">
      <alignment horizontal="center" vertical="center"/>
    </xf>
    <xf numFmtId="0" fontId="15" fillId="5" borderId="38" xfId="0" applyNumberFormat="1" applyFont="1" applyFill="1" applyBorder="1" applyAlignment="1">
      <alignment horizontal="center" vertical="center"/>
    </xf>
    <xf numFmtId="0" fontId="16" fillId="11" borderId="23" xfId="0" applyFont="1" applyFill="1" applyBorder="1" applyAlignment="1">
      <alignment horizontal="center" vertical="center"/>
    </xf>
    <xf numFmtId="0" fontId="16" fillId="11" borderId="24" xfId="0" applyFont="1" applyFill="1" applyBorder="1" applyAlignment="1">
      <alignment horizontal="center" vertical="center"/>
    </xf>
    <xf numFmtId="0" fontId="16" fillId="11" borderId="23" xfId="0" applyNumberFormat="1" applyFont="1" applyFill="1" applyBorder="1" applyAlignment="1">
      <alignment horizontal="center" vertical="center"/>
    </xf>
    <xf numFmtId="0" fontId="16" fillId="11" borderId="24" xfId="0" applyNumberFormat="1" applyFont="1" applyFill="1" applyBorder="1" applyAlignment="1">
      <alignment horizontal="center" vertical="center"/>
    </xf>
    <xf numFmtId="0" fontId="16" fillId="11" borderId="20" xfId="0" applyNumberFormat="1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5" fillId="5" borderId="25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37" fillId="9" borderId="18" xfId="0" applyFont="1" applyFill="1" applyBorder="1" applyAlignment="1">
      <alignment horizontal="center" wrapText="1"/>
    </xf>
    <xf numFmtId="0" fontId="15" fillId="5" borderId="10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14" fontId="16" fillId="0" borderId="3" xfId="0" applyNumberFormat="1" applyFont="1" applyBorder="1" applyAlignment="1">
      <alignment horizontal="center" vertical="center"/>
    </xf>
  </cellXfs>
  <cellStyles count="611">
    <cellStyle name="Currency" xfId="1" builtinId="4"/>
    <cellStyle name="Followed Hyperlink" xfId="471" builtinId="9" hidden="1"/>
    <cellStyle name="Followed Hyperlink" xfId="423" builtinId="9" hidden="1"/>
    <cellStyle name="Followed Hyperlink" xfId="159" builtinId="9" hidden="1"/>
    <cellStyle name="Followed Hyperlink" xfId="239" builtinId="9" hidden="1"/>
    <cellStyle name="Followed Hyperlink" xfId="465" builtinId="9" hidden="1"/>
    <cellStyle name="Followed Hyperlink" xfId="213" builtinId="9" hidden="1"/>
    <cellStyle name="Followed Hyperlink" xfId="383" builtinId="9" hidden="1"/>
    <cellStyle name="Followed Hyperlink" xfId="241" builtinId="9" hidden="1"/>
    <cellStyle name="Followed Hyperlink" xfId="595" builtinId="9" hidden="1"/>
    <cellStyle name="Followed Hyperlink" xfId="485" builtinId="9" hidden="1"/>
    <cellStyle name="Followed Hyperlink" xfId="389" builtinId="9" hidden="1"/>
    <cellStyle name="Followed Hyperlink" xfId="491" builtinId="9" hidden="1"/>
    <cellStyle name="Followed Hyperlink" xfId="568" builtinId="9" hidden="1"/>
    <cellStyle name="Followed Hyperlink" xfId="557" builtinId="9" hidden="1"/>
    <cellStyle name="Followed Hyperlink" xfId="409" builtinId="9" hidden="1"/>
    <cellStyle name="Followed Hyperlink" xfId="311" builtinId="9" hidden="1"/>
    <cellStyle name="Followed Hyperlink" xfId="155" builtinId="9" hidden="1"/>
    <cellStyle name="Followed Hyperlink" xfId="597" builtinId="9" hidden="1"/>
    <cellStyle name="Followed Hyperlink" xfId="599" builtinId="9" hidden="1"/>
    <cellStyle name="Followed Hyperlink" xfId="185" builtinId="9" hidden="1"/>
    <cellStyle name="Followed Hyperlink" xfId="5" builtinId="9" hidden="1"/>
    <cellStyle name="Followed Hyperlink" xfId="572" builtinId="9" hidden="1"/>
    <cellStyle name="Followed Hyperlink" xfId="475" builtinId="9" hidden="1"/>
    <cellStyle name="Followed Hyperlink" xfId="367" builtinId="9" hidden="1"/>
    <cellStyle name="Followed Hyperlink" xfId="187" builtinId="9" hidden="1"/>
    <cellStyle name="Followed Hyperlink" xfId="503" builtinId="9" hidden="1"/>
    <cellStyle name="Followed Hyperlink" xfId="385" builtinId="9" hidden="1"/>
    <cellStyle name="Followed Hyperlink" xfId="117" builtinId="9" hidden="1"/>
    <cellStyle name="Followed Hyperlink" xfId="566" builtinId="9" hidden="1"/>
    <cellStyle name="Followed Hyperlink" xfId="313" builtinId="9" hidden="1"/>
    <cellStyle name="Followed Hyperlink" xfId="309" builtinId="9" hidden="1"/>
    <cellStyle name="Followed Hyperlink" xfId="555" builtinId="9" hidden="1"/>
    <cellStyle name="Followed Hyperlink" xfId="573" builtinId="9" hidden="1"/>
    <cellStyle name="Followed Hyperlink" xfId="255" builtinId="9" hidden="1"/>
    <cellStyle name="Followed Hyperlink" xfId="393" builtinId="9" hidden="1"/>
    <cellStyle name="Followed Hyperlink" xfId="351" builtinId="9" hidden="1"/>
    <cellStyle name="Followed Hyperlink" xfId="143" builtinId="9" hidden="1"/>
    <cellStyle name="Followed Hyperlink" xfId="381" builtinId="9" hidden="1"/>
    <cellStyle name="Followed Hyperlink" xfId="455" builtinId="9" hidden="1"/>
    <cellStyle name="Followed Hyperlink" xfId="541" builtinId="9" hidden="1"/>
    <cellStyle name="Followed Hyperlink" xfId="131" builtinId="9" hidden="1"/>
    <cellStyle name="Followed Hyperlink" xfId="267" builtinId="9" hidden="1"/>
    <cellStyle name="Followed Hyperlink" xfId="329" builtinId="9" hidden="1"/>
    <cellStyle name="Followed Hyperlink" xfId="489" builtinId="9" hidden="1"/>
    <cellStyle name="Followed Hyperlink" xfId="91" builtinId="9" hidden="1"/>
    <cellStyle name="Followed Hyperlink" xfId="431" builtinId="9" hidden="1"/>
    <cellStyle name="Followed Hyperlink" xfId="203" builtinId="9" hidden="1"/>
    <cellStyle name="Followed Hyperlink" xfId="545" builtinId="9" hidden="1"/>
    <cellStyle name="Followed Hyperlink" xfId="403" builtinId="9" hidden="1"/>
    <cellStyle name="Followed Hyperlink" xfId="17" builtinId="9" hidden="1"/>
    <cellStyle name="Followed Hyperlink" xfId="570" builtinId="9" hidden="1"/>
    <cellStyle name="Followed Hyperlink" xfId="227" builtinId="9" hidden="1"/>
    <cellStyle name="Followed Hyperlink" xfId="195" builtinId="9" hidden="1"/>
    <cellStyle name="Followed Hyperlink" xfId="419" builtinId="9" hidden="1"/>
    <cellStyle name="Followed Hyperlink" xfId="171" builtinId="9" hidden="1"/>
    <cellStyle name="Followed Hyperlink" xfId="215" builtinId="9" hidden="1"/>
    <cellStyle name="Followed Hyperlink" xfId="3" builtinId="9" hidden="1"/>
    <cellStyle name="Followed Hyperlink" xfId="43" builtinId="9" hidden="1"/>
    <cellStyle name="Followed Hyperlink" xfId="587" builtinId="9" hidden="1"/>
    <cellStyle name="Followed Hyperlink" xfId="79" builtinId="9" hidden="1"/>
    <cellStyle name="Followed Hyperlink" xfId="301" builtinId="9" hidden="1"/>
    <cellStyle name="Followed Hyperlink" xfId="379" builtinId="9" hidden="1"/>
    <cellStyle name="Followed Hyperlink" xfId="571" builtinId="9" hidden="1"/>
    <cellStyle name="Followed Hyperlink" xfId="565" builtinId="9" hidden="1"/>
    <cellStyle name="Followed Hyperlink" xfId="549" builtinId="9" hidden="1"/>
    <cellStyle name="Followed Hyperlink" xfId="373" builtinId="9" hidden="1"/>
    <cellStyle name="Followed Hyperlink" xfId="135" builtinId="9" hidden="1"/>
    <cellStyle name="Followed Hyperlink" xfId="19" builtinId="9" hidden="1"/>
    <cellStyle name="Followed Hyperlink" xfId="193" builtinId="9" hidden="1"/>
    <cellStyle name="Followed Hyperlink" xfId="21" builtinId="9" hidden="1"/>
    <cellStyle name="Followed Hyperlink" xfId="279" builtinId="9" hidden="1"/>
    <cellStyle name="Followed Hyperlink" xfId="433" builtinId="9" hidden="1"/>
    <cellStyle name="Followed Hyperlink" xfId="525" builtinId="9" hidden="1"/>
    <cellStyle name="Followed Hyperlink" xfId="73" builtinId="9" hidden="1"/>
    <cellStyle name="Followed Hyperlink" xfId="574" builtinId="9" hidden="1"/>
    <cellStyle name="Followed Hyperlink" xfId="53" builtinId="9" hidden="1"/>
    <cellStyle name="Followed Hyperlink" xfId="103" builtinId="9" hidden="1"/>
    <cellStyle name="Followed Hyperlink" xfId="247" builtinId="9" hidden="1"/>
    <cellStyle name="Followed Hyperlink" xfId="605" builtinId="9" hidden="1"/>
    <cellStyle name="Followed Hyperlink" xfId="463" builtinId="9" hidden="1"/>
    <cellStyle name="Followed Hyperlink" xfId="251" builtinId="9" hidden="1"/>
    <cellStyle name="Followed Hyperlink" xfId="437" builtinId="9" hidden="1"/>
    <cellStyle name="Followed Hyperlink" xfId="579" builtinId="9" hidden="1"/>
    <cellStyle name="Followed Hyperlink" xfId="191" builtinId="9" hidden="1"/>
    <cellStyle name="Followed Hyperlink" xfId="591" builtinId="9" hidden="1"/>
    <cellStyle name="Followed Hyperlink" xfId="427" builtinId="9" hidden="1"/>
    <cellStyle name="Followed Hyperlink" xfId="345" builtinId="9" hidden="1"/>
    <cellStyle name="Followed Hyperlink" xfId="297" builtinId="9" hidden="1"/>
    <cellStyle name="Followed Hyperlink" xfId="487" builtinId="9" hidden="1"/>
    <cellStyle name="Followed Hyperlink" xfId="37" builtinId="9" hidden="1"/>
    <cellStyle name="Followed Hyperlink" xfId="589" builtinId="9" hidden="1"/>
    <cellStyle name="Followed Hyperlink" xfId="563" builtinId="9" hidden="1"/>
    <cellStyle name="Followed Hyperlink" xfId="7" builtinId="9" hidden="1"/>
    <cellStyle name="Followed Hyperlink" xfId="567" builtinId="9" hidden="1"/>
    <cellStyle name="Followed Hyperlink" xfId="151" builtinId="9" hidden="1"/>
    <cellStyle name="Followed Hyperlink" xfId="87" builtinId="9" hidden="1"/>
    <cellStyle name="Followed Hyperlink" xfId="275" builtinId="9" hidden="1"/>
    <cellStyle name="Followed Hyperlink" xfId="57" builtinId="9" hidden="1"/>
    <cellStyle name="Followed Hyperlink" xfId="93" builtinId="9" hidden="1"/>
    <cellStyle name="Followed Hyperlink" xfId="564" builtinId="9" hidden="1"/>
    <cellStyle name="Followed Hyperlink" xfId="543" builtinId="9" hidden="1"/>
    <cellStyle name="Followed Hyperlink" xfId="411" builtinId="9" hidden="1"/>
    <cellStyle name="Followed Hyperlink" xfId="341" builtinId="9" hidden="1"/>
    <cellStyle name="Followed Hyperlink" xfId="495" builtinId="9" hidden="1"/>
    <cellStyle name="Followed Hyperlink" xfId="559" builtinId="9" hidden="1"/>
    <cellStyle name="Followed Hyperlink" xfId="349" builtinId="9" hidden="1"/>
    <cellStyle name="Followed Hyperlink" xfId="127" builtinId="9" hidden="1"/>
    <cellStyle name="Followed Hyperlink" xfId="435" builtinId="9" hidden="1"/>
    <cellStyle name="Followed Hyperlink" xfId="199" builtinId="9" hidden="1"/>
    <cellStyle name="Followed Hyperlink" xfId="287" builtinId="9" hidden="1"/>
    <cellStyle name="Followed Hyperlink" xfId="421" builtinId="9" hidden="1"/>
    <cellStyle name="Followed Hyperlink" xfId="115" builtinId="9" hidden="1"/>
    <cellStyle name="Followed Hyperlink" xfId="205" builtinId="9" hidden="1"/>
    <cellStyle name="Followed Hyperlink" xfId="325" builtinId="9" hidden="1"/>
    <cellStyle name="Followed Hyperlink" xfId="483" builtinId="9" hidden="1"/>
    <cellStyle name="Followed Hyperlink" xfId="577" builtinId="9" hidden="1"/>
    <cellStyle name="Followed Hyperlink" xfId="477" builtinId="9" hidden="1"/>
    <cellStyle name="Followed Hyperlink" xfId="539" builtinId="9" hidden="1"/>
    <cellStyle name="Followed Hyperlink" xfId="283" builtinId="9" hidden="1"/>
    <cellStyle name="Followed Hyperlink" xfId="219" builtinId="9" hidden="1"/>
    <cellStyle name="Followed Hyperlink" xfId="167" builtinId="9" hidden="1"/>
    <cellStyle name="Followed Hyperlink" xfId="245" builtinId="9" hidden="1"/>
    <cellStyle name="Followed Hyperlink" xfId="235" builtinId="9" hidden="1"/>
    <cellStyle name="Followed Hyperlink" xfId="335" builtinId="9" hidden="1"/>
    <cellStyle name="Followed Hyperlink" xfId="447" builtinId="9" hidden="1"/>
    <cellStyle name="Followed Hyperlink" xfId="469" builtinId="9" hidden="1"/>
    <cellStyle name="Followed Hyperlink" xfId="377" builtinId="9" hidden="1"/>
    <cellStyle name="Followed Hyperlink" xfId="107" builtinId="9" hidden="1"/>
    <cellStyle name="Followed Hyperlink" xfId="285" builtinId="9" hidden="1"/>
    <cellStyle name="Followed Hyperlink" xfId="391" builtinId="9" hidden="1"/>
    <cellStyle name="Followed Hyperlink" xfId="425" builtinId="9" hidden="1"/>
    <cellStyle name="Followed Hyperlink" xfId="97" builtinId="9" hidden="1"/>
    <cellStyle name="Followed Hyperlink" xfId="129" builtinId="9" hidden="1"/>
    <cellStyle name="Followed Hyperlink" xfId="49" builtinId="9" hidden="1"/>
    <cellStyle name="Followed Hyperlink" xfId="113" builtinId="9" hidden="1"/>
    <cellStyle name="Followed Hyperlink" xfId="517" builtinId="9" hidden="1"/>
    <cellStyle name="Followed Hyperlink" xfId="558" builtinId="9" hidden="1"/>
    <cellStyle name="Followed Hyperlink" xfId="453" builtinId="9" hidden="1"/>
    <cellStyle name="Followed Hyperlink" xfId="395" builtinId="9" hidden="1"/>
    <cellStyle name="Followed Hyperlink" xfId="359" builtinId="9" hidden="1"/>
    <cellStyle name="Followed Hyperlink" xfId="417" builtinId="9" hidden="1"/>
    <cellStyle name="Followed Hyperlink" xfId="405" builtinId="9" hidden="1"/>
    <cellStyle name="Followed Hyperlink" xfId="339" builtinId="9" hidden="1"/>
    <cellStyle name="Followed Hyperlink" xfId="493" builtinId="9" hidden="1"/>
    <cellStyle name="Followed Hyperlink" xfId="13" builtinId="9" hidden="1"/>
    <cellStyle name="Followed Hyperlink" xfId="69" builtinId="9" hidden="1"/>
    <cellStyle name="Followed Hyperlink" xfId="55" builtinId="9" hidden="1"/>
    <cellStyle name="Followed Hyperlink" xfId="149" builtinId="9" hidden="1"/>
    <cellStyle name="Followed Hyperlink" xfId="537" builtinId="9" hidden="1"/>
    <cellStyle name="Followed Hyperlink" xfId="31" builtinId="9" hidden="1"/>
    <cellStyle name="Followed Hyperlink" xfId="562" builtinId="9" hidden="1"/>
    <cellStyle name="Followed Hyperlink" xfId="221" builtinId="9" hidden="1"/>
    <cellStyle name="Followed Hyperlink" xfId="467" builtinId="9" hidden="1"/>
    <cellStyle name="Followed Hyperlink" xfId="575" builtinId="9" hidden="1"/>
    <cellStyle name="Followed Hyperlink" xfId="229" builtinId="9" hidden="1"/>
    <cellStyle name="Followed Hyperlink" xfId="439" builtinId="9" hidden="1"/>
    <cellStyle name="Followed Hyperlink" xfId="145" builtinId="9" hidden="1"/>
    <cellStyle name="Followed Hyperlink" xfId="51" builtinId="9" hidden="1"/>
    <cellStyle name="Followed Hyperlink" xfId="413" builtinId="9" hidden="1"/>
    <cellStyle name="Followed Hyperlink" xfId="35" builtinId="9" hidden="1"/>
    <cellStyle name="Followed Hyperlink" xfId="217" builtinId="9" hidden="1"/>
    <cellStyle name="Followed Hyperlink" xfId="99" builtinId="9" hidden="1"/>
    <cellStyle name="Followed Hyperlink" xfId="225" builtinId="9" hidden="1"/>
    <cellStyle name="Followed Hyperlink" xfId="451" builtinId="9" hidden="1"/>
    <cellStyle name="Followed Hyperlink" xfId="121" builtinId="9" hidden="1"/>
    <cellStyle name="Followed Hyperlink" xfId="333" builtinId="9" hidden="1"/>
    <cellStyle name="Followed Hyperlink" xfId="369" builtinId="9" hidden="1"/>
    <cellStyle name="Followed Hyperlink" xfId="101" builtinId="9" hidden="1"/>
    <cellStyle name="Followed Hyperlink" xfId="109" builtinId="9" hidden="1"/>
    <cellStyle name="Followed Hyperlink" xfId="449" builtinId="9" hidden="1"/>
    <cellStyle name="Followed Hyperlink" xfId="39" builtinId="9" hidden="1"/>
    <cellStyle name="Followed Hyperlink" xfId="105" builtinId="9" hidden="1"/>
    <cellStyle name="Followed Hyperlink" xfId="337" builtinId="9" hidden="1"/>
    <cellStyle name="Followed Hyperlink" xfId="601" builtinId="9" hidden="1"/>
    <cellStyle name="Followed Hyperlink" xfId="529" builtinId="9" hidden="1"/>
    <cellStyle name="Followed Hyperlink" xfId="331" builtinId="9" hidden="1"/>
    <cellStyle name="Followed Hyperlink" xfId="509" builtinId="9" hidden="1"/>
    <cellStyle name="Followed Hyperlink" xfId="147" builtinId="9" hidden="1"/>
    <cellStyle name="Followed Hyperlink" xfId="197" builtinId="9" hidden="1"/>
    <cellStyle name="Followed Hyperlink" xfId="209" builtinId="9" hidden="1"/>
    <cellStyle name="Followed Hyperlink" xfId="47" builtinId="9" hidden="1"/>
    <cellStyle name="Followed Hyperlink" xfId="59" builtinId="9" hidden="1"/>
    <cellStyle name="Followed Hyperlink" xfId="561" builtinId="9" hidden="1"/>
    <cellStyle name="Followed Hyperlink" xfId="169" builtinId="9" hidden="1"/>
    <cellStyle name="Followed Hyperlink" xfId="183" builtinId="9" hidden="1"/>
    <cellStyle name="Followed Hyperlink" xfId="269" builtinId="9" hidden="1"/>
    <cellStyle name="Followed Hyperlink" xfId="95" builtinId="9" hidden="1"/>
    <cellStyle name="Followed Hyperlink" xfId="556" builtinId="9" hidden="1"/>
    <cellStyle name="Followed Hyperlink" xfId="511" builtinId="9" hidden="1"/>
    <cellStyle name="Followed Hyperlink" xfId="9" builtinId="9" hidden="1"/>
    <cellStyle name="Followed Hyperlink" xfId="45" builtinId="9" hidden="1"/>
    <cellStyle name="Followed Hyperlink" xfId="271" builtinId="9" hidden="1"/>
    <cellStyle name="Followed Hyperlink" xfId="85" builtinId="9" hidden="1"/>
    <cellStyle name="Followed Hyperlink" xfId="560" builtinId="9" hidden="1"/>
    <cellStyle name="Followed Hyperlink" xfId="441" builtinId="9" hidden="1"/>
    <cellStyle name="Followed Hyperlink" xfId="323" builtinId="9" hidden="1"/>
    <cellStyle name="Followed Hyperlink" xfId="307" builtinId="9" hidden="1"/>
    <cellStyle name="Followed Hyperlink" xfId="63" builtinId="9" hidden="1"/>
    <cellStyle name="Followed Hyperlink" xfId="399" builtinId="9" hidden="1"/>
    <cellStyle name="Followed Hyperlink" xfId="445" builtinId="9" hidden="1"/>
    <cellStyle name="Followed Hyperlink" xfId="189" builtinId="9" hidden="1"/>
    <cellStyle name="Followed Hyperlink" xfId="11" builtinId="9" hidden="1"/>
    <cellStyle name="Followed Hyperlink" xfId="569" builtinId="9" hidden="1"/>
    <cellStyle name="Followed Hyperlink" xfId="343" builtinId="9" hidden="1"/>
    <cellStyle name="Followed Hyperlink" xfId="551" builtinId="9" hidden="1"/>
    <cellStyle name="Followed Hyperlink" xfId="507" builtinId="9" hidden="1"/>
    <cellStyle name="Followed Hyperlink" xfId="315" builtinId="9" hidden="1"/>
    <cellStyle name="Followed Hyperlink" xfId="583" builtinId="9" hidden="1"/>
    <cellStyle name="Followed Hyperlink" xfId="67" builtinId="9" hidden="1"/>
    <cellStyle name="Followed Hyperlink" xfId="223" builtinId="9" hidden="1"/>
    <cellStyle name="Followed Hyperlink" xfId="233" builtinId="9" hidden="1"/>
    <cellStyle name="Followed Hyperlink" xfId="137" builtinId="9" hidden="1"/>
    <cellStyle name="Followed Hyperlink" xfId="585" builtinId="9" hidden="1"/>
    <cellStyle name="Followed Hyperlink" xfId="23" builtinId="9" hidden="1"/>
    <cellStyle name="Followed Hyperlink" xfId="153" builtinId="9" hidden="1"/>
    <cellStyle name="Followed Hyperlink" xfId="29" builtinId="9" hidden="1"/>
    <cellStyle name="Followed Hyperlink" xfId="81" builtinId="9" hidden="1"/>
    <cellStyle name="Followed Hyperlink" xfId="77" builtinId="9" hidden="1"/>
    <cellStyle name="Followed Hyperlink" xfId="175" builtinId="9" hidden="1"/>
    <cellStyle name="Followed Hyperlink" xfId="41" builtinId="9" hidden="1"/>
    <cellStyle name="Followed Hyperlink" xfId="83" builtinId="9" hidden="1"/>
    <cellStyle name="Followed Hyperlink" xfId="365" builtinId="9" hidden="1"/>
    <cellStyle name="Followed Hyperlink" xfId="253" builtinId="9" hidden="1"/>
    <cellStyle name="Followed Hyperlink" xfId="237" builtinId="9" hidden="1"/>
    <cellStyle name="Followed Hyperlink" xfId="581" builtinId="9" hidden="1"/>
    <cellStyle name="Followed Hyperlink" xfId="593" builtinId="9" hidden="1"/>
    <cellStyle name="Followed Hyperlink" xfId="429" builtinId="9" hidden="1"/>
    <cellStyle name="Followed Hyperlink" xfId="177" builtinId="9" hidden="1"/>
    <cellStyle name="Followed Hyperlink" xfId="401" builtinId="9" hidden="1"/>
    <cellStyle name="Followed Hyperlink" xfId="249" builtinId="9" hidden="1"/>
    <cellStyle name="Followed Hyperlink" xfId="25" builtinId="9" hidden="1"/>
    <cellStyle name="Followed Hyperlink" xfId="33" builtinId="9" hidden="1"/>
    <cellStyle name="Followed Hyperlink" xfId="181" builtinId="9" hidden="1"/>
    <cellStyle name="Followed Hyperlink" xfId="111" builtinId="9" hidden="1"/>
    <cellStyle name="Followed Hyperlink" xfId="157" builtinId="9" hidden="1"/>
    <cellStyle name="Followed Hyperlink" xfId="375" builtinId="9" hidden="1"/>
    <cellStyle name="Followed Hyperlink" xfId="481" builtinId="9" hidden="1"/>
    <cellStyle name="Followed Hyperlink" xfId="515" builtinId="9" hidden="1"/>
    <cellStyle name="Followed Hyperlink" xfId="457" builtinId="9" hidden="1"/>
    <cellStyle name="Followed Hyperlink" xfId="207" builtinId="9" hidden="1"/>
    <cellStyle name="Followed Hyperlink" xfId="357" builtinId="9" hidden="1"/>
    <cellStyle name="Followed Hyperlink" xfId="71" builtinId="9" hidden="1"/>
    <cellStyle name="Followed Hyperlink" xfId="179" builtinId="9" hidden="1"/>
    <cellStyle name="Followed Hyperlink" xfId="499" builtinId="9" hidden="1"/>
    <cellStyle name="Followed Hyperlink" xfId="535" builtinId="9" hidden="1"/>
    <cellStyle name="Followed Hyperlink" xfId="317" builtinId="9" hidden="1"/>
    <cellStyle name="Followed Hyperlink" xfId="139" builtinId="9" hidden="1"/>
    <cellStyle name="Followed Hyperlink" xfId="327" builtinId="9" hidden="1"/>
    <cellStyle name="Followed Hyperlink" xfId="15" builtinId="9" hidden="1"/>
    <cellStyle name="Followed Hyperlink" xfId="461" builtinId="9" hidden="1"/>
    <cellStyle name="Followed Hyperlink" xfId="523" builtinId="9" hidden="1"/>
    <cellStyle name="Followed Hyperlink" xfId="603" builtinId="9" hidden="1"/>
    <cellStyle name="Followed Hyperlink" xfId="273" builtinId="9" hidden="1"/>
    <cellStyle name="Followed Hyperlink" xfId="355" builtinId="9" hidden="1"/>
    <cellStyle name="Followed Hyperlink" xfId="141" builtinId="9" hidden="1"/>
    <cellStyle name="Followed Hyperlink" xfId="293" builtinId="9" hidden="1"/>
    <cellStyle name="Followed Hyperlink" xfId="299" builtinId="9" hidden="1"/>
    <cellStyle name="Followed Hyperlink" xfId="473" builtinId="9" hidden="1"/>
    <cellStyle name="Followed Hyperlink" xfId="281" builtinId="9" hidden="1"/>
    <cellStyle name="Followed Hyperlink" xfId="547" builtinId="9" hidden="1"/>
    <cellStyle name="Followed Hyperlink" xfId="265" builtinId="9" hidden="1"/>
    <cellStyle name="Followed Hyperlink" xfId="231" builtinId="9" hidden="1"/>
    <cellStyle name="Followed Hyperlink" xfId="459" builtinId="9" hidden="1"/>
    <cellStyle name="Followed Hyperlink" xfId="65" builtinId="9" hidden="1"/>
    <cellStyle name="Followed Hyperlink" xfId="531" builtinId="9" hidden="1"/>
    <cellStyle name="Followed Hyperlink" xfId="243" builtinId="9" hidden="1"/>
    <cellStyle name="Followed Hyperlink" xfId="305" builtinId="9" hidden="1"/>
    <cellStyle name="Followed Hyperlink" xfId="119" builtinId="9" hidden="1"/>
    <cellStyle name="Followed Hyperlink" xfId="295" builtinId="9" hidden="1"/>
    <cellStyle name="Followed Hyperlink" xfId="609" builtinId="9" hidden="1"/>
    <cellStyle name="Followed Hyperlink" xfId="513" builtinId="9" hidden="1"/>
    <cellStyle name="Followed Hyperlink" xfId="501" builtinId="9" hidden="1"/>
    <cellStyle name="Followed Hyperlink" xfId="261" builtinId="9" hidden="1"/>
    <cellStyle name="Followed Hyperlink" xfId="397" builtinId="9" hidden="1"/>
    <cellStyle name="Followed Hyperlink" xfId="497" builtinId="9" hidden="1"/>
    <cellStyle name="Followed Hyperlink" xfId="553" builtinId="9" hidden="1"/>
    <cellStyle name="Followed Hyperlink" xfId="133" builtinId="9" hidden="1"/>
    <cellStyle name="Followed Hyperlink" xfId="533" builtinId="9" hidden="1"/>
    <cellStyle name="Followed Hyperlink" xfId="371" builtinId="9" hidden="1"/>
    <cellStyle name="Followed Hyperlink" xfId="527" builtinId="9" hidden="1"/>
    <cellStyle name="Followed Hyperlink" xfId="165" builtinId="9" hidden="1"/>
    <cellStyle name="Followed Hyperlink" xfId="303" builtinId="9" hidden="1"/>
    <cellStyle name="Followed Hyperlink" xfId="353" builtinId="9" hidden="1"/>
    <cellStyle name="Followed Hyperlink" xfId="259" builtinId="9" hidden="1"/>
    <cellStyle name="Followed Hyperlink" xfId="319" builtinId="9" hidden="1"/>
    <cellStyle name="Followed Hyperlink" xfId="443" builtinId="9" hidden="1"/>
    <cellStyle name="Followed Hyperlink" xfId="521" builtinId="9" hidden="1"/>
    <cellStyle name="Followed Hyperlink" xfId="277" builtinId="9" hidden="1"/>
    <cellStyle name="Followed Hyperlink" xfId="61" builtinId="9" hidden="1"/>
    <cellStyle name="Followed Hyperlink" xfId="607" builtinId="9" hidden="1"/>
    <cellStyle name="Followed Hyperlink" xfId="263" builtinId="9" hidden="1"/>
    <cellStyle name="Followed Hyperlink" xfId="415" builtinId="9" hidden="1"/>
    <cellStyle name="Followed Hyperlink" xfId="505" builtinId="9" hidden="1"/>
    <cellStyle name="Followed Hyperlink" xfId="347" builtinId="9" hidden="1"/>
    <cellStyle name="Followed Hyperlink" xfId="27" builtinId="9" hidden="1"/>
    <cellStyle name="Followed Hyperlink" xfId="257" builtinId="9" hidden="1"/>
    <cellStyle name="Followed Hyperlink" xfId="125" builtinId="9" hidden="1"/>
    <cellStyle name="Followed Hyperlink" xfId="321" builtinId="9" hidden="1"/>
    <cellStyle name="Followed Hyperlink" xfId="123" builtinId="9" hidden="1"/>
    <cellStyle name="Followed Hyperlink" xfId="161" builtinId="9" hidden="1"/>
    <cellStyle name="Followed Hyperlink" xfId="361" builtinId="9" hidden="1"/>
    <cellStyle name="Followed Hyperlink" xfId="289" builtinId="9" hidden="1"/>
    <cellStyle name="Followed Hyperlink" xfId="173" builtinId="9" hidden="1"/>
    <cellStyle name="Followed Hyperlink" xfId="163" builtinId="9" hidden="1"/>
    <cellStyle name="Followed Hyperlink" xfId="201" builtinId="9" hidden="1"/>
    <cellStyle name="Followed Hyperlink" xfId="75" builtinId="9" hidden="1"/>
    <cellStyle name="Followed Hyperlink" xfId="89" builtinId="9" hidden="1"/>
    <cellStyle name="Followed Hyperlink" xfId="291" builtinId="9" hidden="1"/>
    <cellStyle name="Followed Hyperlink" xfId="211" builtinId="9" hidden="1"/>
    <cellStyle name="Followed Hyperlink" xfId="407" builtinId="9" hidden="1"/>
    <cellStyle name="Followed Hyperlink" xfId="519" builtinId="9" hidden="1"/>
    <cellStyle name="Followed Hyperlink" xfId="479" builtinId="9" hidden="1"/>
    <cellStyle name="Followed Hyperlink" xfId="387" builtinId="9" hidden="1"/>
    <cellStyle name="Followed Hyperlink" xfId="363" builtinId="9" hidden="1"/>
    <cellStyle name="Hyperlink" xfId="236" builtinId="8" hidden="1"/>
    <cellStyle name="Hyperlink" xfId="258" builtinId="8" hidden="1"/>
    <cellStyle name="Hyperlink" xfId="278" builtinId="8" hidden="1"/>
    <cellStyle name="Hyperlink" xfId="110" builtinId="8" hidden="1"/>
    <cellStyle name="Hyperlink" xfId="540" builtinId="8" hidden="1"/>
    <cellStyle name="Hyperlink" xfId="12" builtinId="8" hidden="1"/>
    <cellStyle name="Hyperlink" xfId="14" builtinId="8" hidden="1"/>
    <cellStyle name="Hyperlink" xfId="166" builtinId="8" hidden="1"/>
    <cellStyle name="Hyperlink" xfId="524" builtinId="8" hidden="1"/>
    <cellStyle name="Hyperlink" xfId="522" builtinId="8" hidden="1"/>
    <cellStyle name="Hyperlink" xfId="270" builtinId="8" hidden="1"/>
    <cellStyle name="Hyperlink" xfId="266" builtinId="8" hidden="1"/>
    <cellStyle name="Hyperlink" xfId="478" builtinId="8" hidden="1"/>
    <cellStyle name="Hyperlink" xfId="272" builtinId="8" hidden="1"/>
    <cellStyle name="Hyperlink" xfId="196" builtinId="8" hidden="1"/>
    <cellStyle name="Hyperlink" xfId="52" builtinId="8" hidden="1"/>
    <cellStyle name="Hyperlink" xfId="264" builtinId="8" hidden="1"/>
    <cellStyle name="Hyperlink" xfId="316" builtinId="8" hidden="1"/>
    <cellStyle name="Hyperlink" xfId="306" builtinId="8" hidden="1"/>
    <cellStyle name="Hyperlink" xfId="408" builtinId="8" hidden="1"/>
    <cellStyle name="Hyperlink" xfId="354" builtinId="8" hidden="1"/>
    <cellStyle name="Hyperlink" xfId="106" builtinId="8" hidden="1"/>
    <cellStyle name="Hyperlink" xfId="296" builtinId="8" hidden="1"/>
    <cellStyle name="Hyperlink" xfId="592" builtinId="8" hidden="1"/>
    <cellStyle name="Hyperlink" xfId="394" builtinId="8" hidden="1"/>
    <cellStyle name="Hyperlink" xfId="32" builtinId="8" hidden="1"/>
    <cellStyle name="Hyperlink" xfId="578" builtinId="8" hidden="1"/>
    <cellStyle name="Hyperlink" xfId="300" builtinId="8" hidden="1"/>
    <cellStyle name="Hyperlink" xfId="404" builtinId="8" hidden="1"/>
    <cellStyle name="Hyperlink" xfId="210" builtinId="8" hidden="1"/>
    <cellStyle name="Hyperlink" xfId="532" builtinId="8" hidden="1"/>
    <cellStyle name="Hyperlink" xfId="506" builtinId="8" hidden="1"/>
    <cellStyle name="Hyperlink" xfId="320" builtinId="8" hidden="1"/>
    <cellStyle name="Hyperlink" xfId="10" builtinId="8" hidden="1"/>
    <cellStyle name="Hyperlink" xfId="510" builtinId="8" hidden="1"/>
    <cellStyle name="Hyperlink" xfId="406" builtinId="8" hidden="1"/>
    <cellStyle name="Hyperlink" xfId="98" builtinId="8" hidden="1"/>
    <cellStyle name="Hyperlink" xfId="410" builtinId="8" hidden="1"/>
    <cellStyle name="Hyperlink" xfId="482" builtinId="8" hidden="1"/>
    <cellStyle name="Hyperlink" xfId="174" builtinId="8" hidden="1"/>
    <cellStyle name="Hyperlink" xfId="48" builtinId="8" hidden="1"/>
    <cellStyle name="Hyperlink" xfId="414" builtinId="8" hidden="1"/>
    <cellStyle name="Hyperlink" xfId="420" builtinId="8" hidden="1"/>
    <cellStyle name="Hyperlink" xfId="474" builtinId="8" hidden="1"/>
    <cellStyle name="Hyperlink" xfId="582" builtinId="8" hidden="1"/>
    <cellStyle name="Hyperlink" xfId="260" builtinId="8" hidden="1"/>
    <cellStyle name="Hyperlink" xfId="182" builtinId="8" hidden="1"/>
    <cellStyle name="Hyperlink" xfId="240" builtinId="8" hidden="1"/>
    <cellStyle name="Hyperlink" xfId="40" builtinId="8" hidden="1"/>
    <cellStyle name="Hyperlink" xfId="178" builtinId="8" hidden="1"/>
    <cellStyle name="Hyperlink" xfId="6" builtinId="8" hidden="1"/>
    <cellStyle name="Hyperlink" xfId="44" builtinId="8" hidden="1"/>
    <cellStyle name="Hyperlink" xfId="206" builtinId="8" hidden="1"/>
    <cellStyle name="Hyperlink" xfId="34" builtinId="8" hidden="1"/>
    <cellStyle name="Hyperlink" xfId="116" builtinId="8" hidden="1"/>
    <cellStyle name="Hyperlink" xfId="502" builtinId="8" hidden="1"/>
    <cellStyle name="Hyperlink" xfId="396" builtinId="8" hidden="1"/>
    <cellStyle name="Hyperlink" xfId="234" builtinId="8" hidden="1"/>
    <cellStyle name="Hyperlink" xfId="576" builtinId="8" hidden="1"/>
    <cellStyle name="Hyperlink" xfId="486" builtinId="8" hidden="1"/>
    <cellStyle name="Hyperlink" xfId="366" builtinId="8" hidden="1"/>
    <cellStyle name="Hyperlink" xfId="68" builtinId="8" hidden="1"/>
    <cellStyle name="Hyperlink" xfId="400" builtinId="8" hidden="1"/>
    <cellStyle name="Hyperlink" xfId="534" builtinId="8" hidden="1"/>
    <cellStyle name="Hyperlink" xfId="138" builtinId="8" hidden="1"/>
    <cellStyle name="Hyperlink" xfId="72" builtinId="8" hidden="1"/>
    <cellStyle name="Hyperlink" xfId="314" builtinId="8" hidden="1"/>
    <cellStyle name="Hyperlink" xfId="432" builtinId="8" hidden="1"/>
    <cellStyle name="Hyperlink" xfId="26" builtinId="8" hidden="1"/>
    <cellStyle name="Hyperlink" xfId="102" builtinId="8" hidden="1"/>
    <cellStyle name="Hyperlink" xfId="460" builtinId="8" hidden="1"/>
    <cellStyle name="Hyperlink" xfId="282" builtinId="8" hidden="1"/>
    <cellStyle name="Hyperlink" xfId="402" builtinId="8" hidden="1"/>
    <cellStyle name="Hyperlink" xfId="386" builtinId="8" hidden="1"/>
    <cellStyle name="Hyperlink" xfId="332" builtinId="8" hidden="1"/>
    <cellStyle name="Hyperlink" xfId="358" builtinId="8" hidden="1"/>
    <cellStyle name="Hyperlink" xfId="436" builtinId="8" hidden="1"/>
    <cellStyle name="Hyperlink" xfId="362" builtinId="8" hidden="1"/>
    <cellStyle name="Hyperlink" xfId="338" builtinId="8" hidden="1"/>
    <cellStyle name="Hyperlink" xfId="200" builtinId="8" hidden="1"/>
    <cellStyle name="Hyperlink" xfId="172" builtinId="8" hidden="1"/>
    <cellStyle name="Hyperlink" xfId="334" builtinId="8" hidden="1"/>
    <cellStyle name="Hyperlink" xfId="150" builtinId="8" hidden="1"/>
    <cellStyle name="Hyperlink" xfId="516" builtinId="8" hidden="1"/>
    <cellStyle name="Hyperlink" xfId="484" builtinId="8" hidden="1"/>
    <cellStyle name="Hyperlink" xfId="602" builtinId="8" hidden="1"/>
    <cellStyle name="Hyperlink" xfId="498" builtinId="8" hidden="1"/>
    <cellStyle name="Hyperlink" xfId="118" builtinId="8" hidden="1"/>
    <cellStyle name="Hyperlink" xfId="520" builtinId="8" hidden="1"/>
    <cellStyle name="Hyperlink" xfId="528" builtinId="8" hidden="1"/>
    <cellStyle name="Hyperlink" xfId="86" builtinId="8" hidden="1"/>
    <cellStyle name="Hyperlink" xfId="440" builtinId="8" hidden="1"/>
    <cellStyle name="Hyperlink" xfId="518" builtinId="8" hidden="1"/>
    <cellStyle name="Hyperlink" xfId="416" builtinId="8" hidden="1"/>
    <cellStyle name="Hyperlink" xfId="100" builtinId="8" hidden="1"/>
    <cellStyle name="Hyperlink" xfId="350" builtinId="8" hidden="1"/>
    <cellStyle name="Hyperlink" xfId="372" builtinId="8" hidden="1"/>
    <cellStyle name="Hyperlink" xfId="30" builtinId="8" hidden="1"/>
    <cellStyle name="Hyperlink" xfId="492" builtinId="8" hidden="1"/>
    <cellStyle name="Hyperlink" xfId="378" builtinId="8" hidden="1"/>
    <cellStyle name="Hyperlink" xfId="446" builtinId="8" hidden="1"/>
    <cellStyle name="Hyperlink" xfId="504" builtinId="8" hidden="1"/>
    <cellStyle name="Hyperlink" xfId="262" builtinId="8" hidden="1"/>
    <cellStyle name="Hyperlink" xfId="58" builtinId="8" hidden="1"/>
    <cellStyle name="Hyperlink" xfId="226" builtinId="8" hidden="1"/>
    <cellStyle name="Hyperlink" xfId="382" builtinId="8" hidden="1"/>
    <cellStyle name="Hyperlink" xfId="184" builtinId="8" hidden="1"/>
    <cellStyle name="Hyperlink" xfId="192" builtinId="8" hidden="1"/>
    <cellStyle name="Hyperlink" xfId="336" builtinId="8" hidden="1"/>
    <cellStyle name="Hyperlink" xfId="424" builtinId="8" hidden="1"/>
    <cellStyle name="Hyperlink" xfId="352" builtinId="8" hidden="1"/>
    <cellStyle name="Hyperlink" xfId="596" builtinId="8" hidden="1"/>
    <cellStyle name="Hyperlink" xfId="244" builtinId="8" hidden="1"/>
    <cellStyle name="Hyperlink" xfId="308" builtinId="8" hidden="1"/>
    <cellStyle name="Hyperlink" xfId="144" builtinId="8" hidden="1"/>
    <cellStyle name="Hyperlink" xfId="544" builtinId="8" hidden="1"/>
    <cellStyle name="Hyperlink" xfId="340" builtinId="8" hidden="1"/>
    <cellStyle name="Hyperlink" xfId="548" builtinId="8" hidden="1"/>
    <cellStyle name="Hyperlink" xfId="290" builtinId="8" hidden="1"/>
    <cellStyle name="Hyperlink" xfId="598" builtinId="8" hidden="1"/>
    <cellStyle name="Hyperlink" xfId="542" builtinId="8" hidden="1"/>
    <cellStyle name="Hyperlink" xfId="380" builtinId="8" hidden="1"/>
    <cellStyle name="Hyperlink" xfId="530" builtinId="8" hidden="1"/>
    <cellStyle name="Hyperlink" xfId="94" builtinId="8" hidden="1"/>
    <cellStyle name="Hyperlink" xfId="250" builtinId="8" hidden="1"/>
    <cellStyle name="Hyperlink" xfId="252" builtinId="8" hidden="1"/>
    <cellStyle name="Hyperlink" xfId="134" builtinId="8" hidden="1"/>
    <cellStyle name="Hyperlink" xfId="456" builtinId="8" hidden="1"/>
    <cellStyle name="Hyperlink" xfId="84" builtinId="8" hidden="1"/>
    <cellStyle name="Hyperlink" xfId="82" builtinId="8" hidden="1"/>
    <cellStyle name="Hyperlink" xfId="468" builtinId="8" hidden="1"/>
    <cellStyle name="Hyperlink" xfId="594" builtinId="8" hidden="1"/>
    <cellStyle name="Hyperlink" xfId="608" builtinId="8" hidden="1"/>
    <cellStyle name="Hyperlink" xfId="190" builtinId="8" hidden="1"/>
    <cellStyle name="Hyperlink" xfId="458" builtinId="8" hidden="1"/>
    <cellStyle name="Hyperlink" xfId="586" builtinId="8" hidden="1"/>
    <cellStyle name="Hyperlink" xfId="496" builtinId="8" hidden="1"/>
    <cellStyle name="Hyperlink" xfId="304" builtinId="8" hidden="1"/>
    <cellStyle name="Hyperlink" xfId="462" builtinId="8" hidden="1"/>
    <cellStyle name="Hyperlink" xfId="606" builtinId="8" hidden="1"/>
    <cellStyle name="Hyperlink" xfId="390" builtinId="8" hidden="1"/>
    <cellStyle name="Hyperlink" xfId="430" builtinId="8" hidden="1"/>
    <cellStyle name="Hyperlink" xfId="342" builtinId="8" hidden="1"/>
    <cellStyle name="Hyperlink" xfId="162" builtinId="8" hidden="1"/>
    <cellStyle name="Hyperlink" xfId="238" builtinId="8" hidden="1"/>
    <cellStyle name="Hyperlink" xfId="376" builtinId="8" hidden="1"/>
    <cellStyle name="Hyperlink" xfId="228" builtinId="8" hidden="1"/>
    <cellStyle name="Hyperlink" xfId="470" builtinId="8" hidden="1"/>
    <cellStyle name="Hyperlink" xfId="16" builtinId="8" hidden="1"/>
    <cellStyle name="Hyperlink" xfId="146" builtinId="8" hidden="1"/>
    <cellStyle name="Hyperlink" xfId="444" builtinId="8" hidden="1"/>
    <cellStyle name="Hyperlink" xfId="276" builtinId="8" hidden="1"/>
    <cellStyle name="Hyperlink" xfId="38" builtinId="8" hidden="1"/>
    <cellStyle name="Hyperlink" xfId="454" builtinId="8" hidden="1"/>
    <cellStyle name="Hyperlink" xfId="452" builtinId="8" hidden="1"/>
    <cellStyle name="Hyperlink" xfId="156" builtinId="8" hidden="1"/>
    <cellStyle name="Hyperlink" xfId="514" builtinId="8" hidden="1"/>
    <cellStyle name="Hyperlink" xfId="92" builtinId="8" hidden="1"/>
    <cellStyle name="Hyperlink" xfId="208" builtinId="8" hidden="1"/>
    <cellStyle name="Hyperlink" xfId="66" builtinId="8" hidden="1"/>
    <cellStyle name="Hyperlink" xfId="374" builtinId="8" hidden="1"/>
    <cellStyle name="Hyperlink" xfId="248" builtinId="8" hidden="1"/>
    <cellStyle name="Hyperlink" xfId="112" builtinId="8" hidden="1"/>
    <cellStyle name="Hyperlink" xfId="70" builtinId="8" hidden="1"/>
    <cellStyle name="Hyperlink" xfId="160" builtinId="8" hidden="1"/>
    <cellStyle name="Hyperlink" xfId="364" builtinId="8" hidden="1"/>
    <cellStyle name="Hyperlink" xfId="448" builtinId="8" hidden="1"/>
    <cellStyle name="Hyperlink" xfId="164" builtinId="8" hidden="1"/>
    <cellStyle name="Hyperlink" xfId="158" builtinId="8" hidden="1"/>
    <cellStyle name="Hyperlink" xfId="466" builtinId="8" hidden="1"/>
    <cellStyle name="Hyperlink" xfId="328" builtinId="8" hidden="1"/>
    <cellStyle name="Hyperlink" xfId="298" builtinId="8" hidden="1"/>
    <cellStyle name="Hyperlink" xfId="168" builtinId="8" hidden="1"/>
    <cellStyle name="Hyperlink" xfId="176" builtinId="8" hidden="1"/>
    <cellStyle name="Hyperlink" xfId="384" builtinId="8" hidden="1"/>
    <cellStyle name="Hyperlink" xfId="222" builtinId="8" hidden="1"/>
    <cellStyle name="Hyperlink" xfId="42" builtinId="8" hidden="1"/>
    <cellStyle name="Hyperlink" xfId="600" builtinId="8" hidden="1"/>
    <cellStyle name="Hyperlink" xfId="584" builtinId="8" hidden="1"/>
    <cellStyle name="Hyperlink" xfId="476" builtinId="8" hidden="1"/>
    <cellStyle name="Hyperlink" xfId="554" builtinId="8" hidden="1"/>
    <cellStyle name="Hyperlink" xfId="288" builtinId="8" hidden="1"/>
    <cellStyle name="Hyperlink" xfId="122" builtinId="8" hidden="1"/>
    <cellStyle name="Hyperlink" xfId="472" builtinId="8" hidden="1"/>
    <cellStyle name="Hyperlink" xfId="242" builtinId="8" hidden="1"/>
    <cellStyle name="Hyperlink" xfId="292" builtinId="8" hidden="1"/>
    <cellStyle name="Hyperlink" xfId="322" builtinId="8" hidden="1"/>
    <cellStyle name="Hyperlink" xfId="508" builtinId="8" hidden="1"/>
    <cellStyle name="Hyperlink" xfId="280" builtinId="8" hidden="1"/>
    <cellStyle name="Hyperlink" xfId="388" builtinId="8" hidden="1"/>
    <cellStyle name="Hyperlink" xfId="512" builtinId="8" hidden="1"/>
    <cellStyle name="Hyperlink" xfId="60" builtinId="8" hidden="1"/>
    <cellStyle name="Hyperlink" xfId="148" builtinId="8" hidden="1"/>
    <cellStyle name="Hyperlink" xfId="546" builtinId="8" hidden="1"/>
    <cellStyle name="Hyperlink" xfId="356" builtinId="8" hidden="1"/>
    <cellStyle name="Hyperlink" xfId="36" builtinId="8" hidden="1"/>
    <cellStyle name="Hyperlink" xfId="126" builtinId="8" hidden="1"/>
    <cellStyle name="Hyperlink" xfId="114" builtinId="8" hidden="1"/>
    <cellStyle name="Hyperlink" xfId="74" builtinId="8" hidden="1"/>
    <cellStyle name="Hyperlink" xfId="324" builtinId="8" hidden="1"/>
    <cellStyle name="Hyperlink" xfId="152" builtinId="8" hidden="1"/>
    <cellStyle name="Hyperlink" xfId="96" builtinId="8" hidden="1"/>
    <cellStyle name="Hyperlink" xfId="442" builtinId="8" hidden="1"/>
    <cellStyle name="Hyperlink" xfId="418" builtinId="8" hidden="1"/>
    <cellStyle name="Hyperlink" xfId="330" builtinId="8" hidden="1"/>
    <cellStyle name="Hyperlink" xfId="398" builtinId="8" hidden="1"/>
    <cellStyle name="Hyperlink" xfId="212" builtinId="8" hidden="1"/>
    <cellStyle name="Hyperlink" xfId="188" builtinId="8" hidden="1"/>
    <cellStyle name="Hyperlink" xfId="268" builtinId="8" hidden="1"/>
    <cellStyle name="Hyperlink" xfId="370" builtinId="8" hidden="1"/>
    <cellStyle name="Hyperlink" xfId="214" builtinId="8" hidden="1"/>
    <cellStyle name="Hyperlink" xfId="220" builtinId="8" hidden="1"/>
    <cellStyle name="Hyperlink" xfId="526" builtinId="8" hidden="1"/>
    <cellStyle name="Hyperlink" xfId="154" builtinId="8" hidden="1"/>
    <cellStyle name="Hyperlink" xfId="284" builtinId="8" hidden="1"/>
    <cellStyle name="Hyperlink" xfId="136" builtinId="8" hidden="1"/>
    <cellStyle name="Hyperlink" xfId="326" builtinId="8" hidden="1"/>
    <cellStyle name="Hyperlink" xfId="104" builtinId="8" hidden="1"/>
    <cellStyle name="Hyperlink" xfId="550" builtinId="8" hidden="1"/>
    <cellStyle name="Hyperlink" xfId="194" builtinId="8" hidden="1"/>
    <cellStyle name="Hyperlink" xfId="108" builtinId="8" hidden="1"/>
    <cellStyle name="Hyperlink" xfId="302" builtinId="8" hidden="1"/>
    <cellStyle name="Hyperlink" xfId="202" builtinId="8" hidden="1"/>
    <cellStyle name="Hyperlink" xfId="500" builtinId="8" hidden="1"/>
    <cellStyle name="Hyperlink" xfId="464" builtinId="8" hidden="1"/>
    <cellStyle name="Hyperlink" xfId="318" builtinId="8" hidden="1"/>
    <cellStyle name="Hyperlink" xfId="428" builtinId="8" hidden="1"/>
    <cellStyle name="Hyperlink" xfId="434" builtinId="8" hidden="1"/>
    <cellStyle name="Hyperlink" xfId="76" builtinId="8" hidden="1"/>
    <cellStyle name="Hyperlink" xfId="142" builtinId="8" hidden="1"/>
    <cellStyle name="Hyperlink" xfId="256" builtinId="8" hidden="1"/>
    <cellStyle name="Hyperlink" xfId="8" builtinId="8" hidden="1"/>
    <cellStyle name="Hyperlink" xfId="56" builtinId="8" hidden="1"/>
    <cellStyle name="Hyperlink" xfId="392" builtinId="8" hidden="1"/>
    <cellStyle name="Hyperlink" xfId="232" builtinId="8" hidden="1"/>
    <cellStyle name="Hyperlink" xfId="80" builtinId="8" hidden="1"/>
    <cellStyle name="Hyperlink" xfId="88" builtinId="8" hidden="1"/>
    <cellStyle name="Hyperlink" xfId="348" builtinId="8" hidden="1"/>
    <cellStyle name="Hyperlink" xfId="538" builtinId="8" hidden="1"/>
    <cellStyle name="Hyperlink" xfId="198" builtinId="8" hidden="1"/>
    <cellStyle name="Hyperlink" xfId="78" builtinId="8" hidden="1"/>
    <cellStyle name="Hyperlink" xfId="170" builtinId="8" hidden="1"/>
    <cellStyle name="Hyperlink" xfId="124" builtinId="8" hidden="1"/>
    <cellStyle name="Hyperlink" xfId="368" builtinId="8" hidden="1"/>
    <cellStyle name="Hyperlink" xfId="254" builtinId="8" hidden="1"/>
    <cellStyle name="Hyperlink" xfId="120" builtinId="8" hidden="1"/>
    <cellStyle name="Hyperlink" xfId="552" builtinId="8" hidden="1"/>
    <cellStyle name="Hyperlink" xfId="274" builtinId="8" hidden="1"/>
    <cellStyle name="Hyperlink" xfId="50" builtinId="8" hidden="1"/>
    <cellStyle name="Hyperlink" xfId="128" builtinId="8" hidden="1"/>
    <cellStyle name="Hyperlink" xfId="450" builtinId="8" hidden="1"/>
    <cellStyle name="Hyperlink" xfId="204" builtinId="8" hidden="1"/>
    <cellStyle name="Hyperlink" xfId="64" builtinId="8" hidden="1"/>
    <cellStyle name="Hyperlink" xfId="604" builtinId="8" hidden="1"/>
    <cellStyle name="Hyperlink" xfId="286" builtinId="8" hidden="1"/>
    <cellStyle name="Hyperlink" xfId="312" builtinId="8" hidden="1"/>
    <cellStyle name="Hyperlink" xfId="536" builtinId="8" hidden="1"/>
    <cellStyle name="Hyperlink" xfId="132" builtinId="8" hidden="1"/>
    <cellStyle name="Hyperlink" xfId="186" builtinId="8" hidden="1"/>
    <cellStyle name="Hyperlink" xfId="480" builtinId="8" hidden="1"/>
    <cellStyle name="Hyperlink" xfId="490" builtinId="8" hidden="1"/>
    <cellStyle name="Hyperlink" xfId="310" builtinId="8" hidden="1"/>
    <cellStyle name="Hyperlink" xfId="140" builtinId="8" hidden="1"/>
    <cellStyle name="Hyperlink" xfId="180" builtinId="8" hidden="1"/>
    <cellStyle name="Hyperlink" xfId="246" builtinId="8" hidden="1"/>
    <cellStyle name="Hyperlink" xfId="20" builtinId="8" hidden="1"/>
    <cellStyle name="Hyperlink" xfId="4" builtinId="8" hidden="1"/>
    <cellStyle name="Hyperlink" xfId="580" builtinId="8" hidden="1"/>
    <cellStyle name="Hyperlink" xfId="422" builtinId="8" hidden="1"/>
    <cellStyle name="Hyperlink" xfId="426" builtinId="8" hidden="1"/>
    <cellStyle name="Hyperlink" xfId="224" builtinId="8" hidden="1"/>
    <cellStyle name="Hyperlink" xfId="24" builtinId="8" hidden="1"/>
    <cellStyle name="Hyperlink" xfId="294" builtinId="8" hidden="1"/>
    <cellStyle name="Hyperlink" xfId="28" builtinId="8" hidden="1"/>
    <cellStyle name="Hyperlink" xfId="438" builtinId="8" hidden="1"/>
    <cellStyle name="Hyperlink" xfId="494" builtinId="8" hidden="1"/>
    <cellStyle name="Hyperlink" xfId="22" builtinId="8" hidden="1"/>
    <cellStyle name="Hyperlink" xfId="62" builtinId="8" hidden="1"/>
    <cellStyle name="Hyperlink" xfId="54" builtinId="8" hidden="1"/>
    <cellStyle name="Hyperlink" xfId="130" builtinId="8" hidden="1"/>
    <cellStyle name="Hyperlink" xfId="90" builtinId="8" hidden="1"/>
    <cellStyle name="Hyperlink" xfId="360" builtinId="8" hidden="1"/>
    <cellStyle name="Hyperlink" xfId="46" builtinId="8" hidden="1"/>
    <cellStyle name="Hyperlink" xfId="588" builtinId="8" hidden="1"/>
    <cellStyle name="Hyperlink" xfId="590" builtinId="8" hidden="1"/>
    <cellStyle name="Hyperlink" xfId="412" builtinId="8" hidden="1"/>
    <cellStyle name="Hyperlink" xfId="218" builtinId="8" hidden="1"/>
    <cellStyle name="Hyperlink" xfId="216" builtinId="8" hidden="1"/>
    <cellStyle name="Hyperlink" xfId="346" builtinId="8" hidden="1"/>
    <cellStyle name="Hyperlink" xfId="344" builtinId="8" hidden="1"/>
    <cellStyle name="Hyperlink" xfId="488" builtinId="8" hidden="1"/>
    <cellStyle name="Hyperlink" xfId="230" builtinId="8" hidden="1"/>
    <cellStyle name="Hyperlink" xfId="18" builtinId="8" hidden="1"/>
    <cellStyle name="Hyperlink" xfId="2" builtinId="8" hidden="1"/>
    <cellStyle name="Hyperlink" xfId="610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000000"/>
      <rgbColor rgb="00FFFFFF"/>
      <rgbColor rgb="00CDCDCD"/>
      <rgbColor rgb="00FCFF10"/>
      <rgbColor rgb="00CBFFFF"/>
      <rgbColor rgb="00FFFFFF"/>
      <rgbColor rgb="00C0C0C0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1D1D8"/>
      <color rgb="FF32CBD9"/>
      <color rgb="FFFCB2EB"/>
      <color rgb="FFDDEEF9"/>
      <color rgb="FFFEAFB9"/>
      <color rgb="FFF1CCC3"/>
      <color rgb="FF81DFE3"/>
      <color rgb="FFE5D0DD"/>
      <color rgb="FF073F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2296438</xdr:colOff>
      <xdr:row>1</xdr:row>
      <xdr:rowOff>245821</xdr:rowOff>
    </xdr:from>
    <xdr:to>
      <xdr:col>2</xdr:col>
      <xdr:colOff>4235126</xdr:colOff>
      <xdr:row>1</xdr:row>
      <xdr:rowOff>658984</xdr:rowOff>
    </xdr:to>
    <xdr:pic>
      <xdr:nvPicPr>
        <xdr:cNvPr id="103" name="Picture 102" descr="A picture containing wheel&#10;&#10;Description automatically generated">
          <a:extLst>
            <a:ext uri="{FF2B5EF4-FFF2-40B4-BE49-F238E27FC236}">
              <a16:creationId xmlns:a16="http://schemas.microsoft.com/office/drawing/2014/main" id="{F5CED06F-FF99-604C-8EBF-911F03251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06994" y="386932"/>
          <a:ext cx="1938688" cy="4131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2296438</xdr:colOff>
      <xdr:row>1</xdr:row>
      <xdr:rowOff>245821</xdr:rowOff>
    </xdr:from>
    <xdr:to>
      <xdr:col>2</xdr:col>
      <xdr:colOff>4235126</xdr:colOff>
      <xdr:row>1</xdr:row>
      <xdr:rowOff>658984</xdr:rowOff>
    </xdr:to>
    <xdr:pic>
      <xdr:nvPicPr>
        <xdr:cNvPr id="2" name="Picture 1" descr="A picture containing wheel&#10;&#10;Description automatically generated">
          <a:extLst>
            <a:ext uri="{FF2B5EF4-FFF2-40B4-BE49-F238E27FC236}">
              <a16:creationId xmlns:a16="http://schemas.microsoft.com/office/drawing/2014/main" id="{A25E62A6-87D1-B64B-BA06-1AFBC7B80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12638" y="385521"/>
          <a:ext cx="1938688" cy="413163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40</xdr:row>
      <xdr:rowOff>76096</xdr:rowOff>
    </xdr:from>
    <xdr:to>
      <xdr:col>1</xdr:col>
      <xdr:colOff>1409699</xdr:colOff>
      <xdr:row>40</xdr:row>
      <xdr:rowOff>891207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EBB3C032-2AE0-451E-A5D9-25994350CE95}"/>
            </a:ext>
            <a:ext uri="{147F2762-F138-4A5C-976F-8EAC2B608ADB}">
              <a16:predDERef xmlns:a16="http://schemas.microsoft.com/office/drawing/2014/main" pred="{617D3014-27BC-7744-8208-F297FA782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4600" y="37175971"/>
          <a:ext cx="1155699" cy="8151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1533525</xdr:colOff>
      <xdr:row>1</xdr:row>
      <xdr:rowOff>104775</xdr:rowOff>
    </xdr:from>
    <xdr:to>
      <xdr:col>2</xdr:col>
      <xdr:colOff>3472213</xdr:colOff>
      <xdr:row>1</xdr:row>
      <xdr:rowOff>517938</xdr:rowOff>
    </xdr:to>
    <xdr:pic>
      <xdr:nvPicPr>
        <xdr:cNvPr id="2" name="Picture 1" descr="A picture containing wheel&#10;&#10;Description automatically generated">
          <a:extLst>
            <a:ext uri="{FF2B5EF4-FFF2-40B4-BE49-F238E27FC236}">
              <a16:creationId xmlns:a16="http://schemas.microsoft.com/office/drawing/2014/main" id="{AE56F541-7ECE-4016-8FC3-F09A7AB52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4152900" y="323850"/>
          <a:ext cx="1938688" cy="413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6"/>
  <sheetViews>
    <sheetView showGridLines="0" tabSelected="1" topLeftCell="A49" zoomScale="90" zoomScaleNormal="90" workbookViewId="0">
      <selection activeCell="C52" sqref="C52"/>
    </sheetView>
  </sheetViews>
  <sheetFormatPr defaultColWidth="10.375" defaultRowHeight="20.100000000000001" customHeight="1"/>
  <cols>
    <col min="1" max="1" width="13" style="1" customWidth="1"/>
    <col min="2" max="2" width="21.375" style="13" customWidth="1"/>
    <col min="3" max="3" width="64.5" style="1" customWidth="1"/>
    <col min="4" max="4" width="11" style="1" customWidth="1"/>
    <col min="5" max="5" width="12.125" style="20" customWidth="1"/>
    <col min="6" max="6" width="12.375" style="5" customWidth="1"/>
    <col min="7" max="7" width="12.875" style="1" customWidth="1"/>
    <col min="8" max="8" width="20" style="5" customWidth="1"/>
    <col min="9" max="16384" width="10.375" style="1"/>
  </cols>
  <sheetData>
    <row r="1" spans="1:8" ht="11.1" customHeight="1">
      <c r="H1" s="6" t="s">
        <v>0</v>
      </c>
    </row>
    <row r="2" spans="1:8" ht="75.95" customHeight="1">
      <c r="A2" s="259"/>
      <c r="B2" s="259"/>
      <c r="C2" s="259"/>
      <c r="D2" s="259"/>
      <c r="E2" s="259"/>
      <c r="F2" s="259"/>
      <c r="G2" s="259"/>
      <c r="H2" s="259"/>
    </row>
    <row r="3" spans="1:8" s="2" customFormat="1" ht="18" customHeight="1">
      <c r="A3" s="262" t="s">
        <v>1</v>
      </c>
      <c r="B3" s="263"/>
      <c r="C3" s="22" t="s">
        <v>2</v>
      </c>
      <c r="D3" s="260" t="s">
        <v>3</v>
      </c>
      <c r="E3" s="261"/>
      <c r="F3" s="23" t="s">
        <v>4</v>
      </c>
      <c r="G3" s="22" t="s">
        <v>5</v>
      </c>
      <c r="H3" s="24" t="s">
        <v>6</v>
      </c>
    </row>
    <row r="4" spans="1:8" s="2" customFormat="1" ht="18" customHeight="1">
      <c r="A4" s="247"/>
      <c r="B4" s="248"/>
      <c r="C4" s="25"/>
      <c r="D4" s="264"/>
      <c r="E4" s="265"/>
      <c r="F4" s="26"/>
      <c r="G4" s="25"/>
      <c r="H4" s="27"/>
    </row>
    <row r="5" spans="1:8" s="2" customFormat="1" ht="18" customHeight="1">
      <c r="A5" s="247"/>
      <c r="B5" s="248"/>
      <c r="C5" s="25"/>
      <c r="D5" s="264"/>
      <c r="E5" s="265"/>
      <c r="F5" s="26"/>
      <c r="G5" s="25"/>
      <c r="H5" s="27"/>
    </row>
    <row r="6" spans="1:8" s="2" customFormat="1" ht="18" customHeight="1">
      <c r="A6" s="268" t="s">
        <v>7</v>
      </c>
      <c r="B6" s="269"/>
      <c r="C6" s="28" t="s">
        <v>8</v>
      </c>
      <c r="D6" s="266" t="s">
        <v>9</v>
      </c>
      <c r="E6" s="267"/>
      <c r="F6" s="29" t="s">
        <v>10</v>
      </c>
      <c r="G6" s="270" t="s">
        <v>11</v>
      </c>
      <c r="H6" s="271"/>
    </row>
    <row r="7" spans="1:8" s="2" customFormat="1" ht="18" customHeight="1">
      <c r="A7" s="247"/>
      <c r="B7" s="248"/>
      <c r="C7" s="30"/>
      <c r="D7" s="272"/>
      <c r="E7" s="273"/>
      <c r="F7" s="26"/>
      <c r="G7" s="253"/>
      <c r="H7" s="254"/>
    </row>
    <row r="8" spans="1:8" s="2" customFormat="1" ht="18" customHeight="1">
      <c r="A8" s="247"/>
      <c r="B8" s="248"/>
      <c r="C8" s="135"/>
      <c r="D8" s="264"/>
      <c r="E8" s="265"/>
      <c r="F8" s="26"/>
      <c r="G8" s="253"/>
      <c r="H8" s="254"/>
    </row>
    <row r="9" spans="1:8" s="2" customFormat="1" ht="18" customHeight="1">
      <c r="A9" s="247"/>
      <c r="B9" s="248"/>
      <c r="C9" s="25"/>
      <c r="D9" s="251"/>
      <c r="E9" s="252"/>
      <c r="F9" s="26"/>
      <c r="G9" s="253"/>
      <c r="H9" s="254"/>
    </row>
    <row r="10" spans="1:8" s="2" customFormat="1" ht="18" customHeight="1">
      <c r="A10" s="257"/>
      <c r="B10" s="258"/>
      <c r="C10" s="31"/>
      <c r="D10" s="255"/>
      <c r="E10" s="256"/>
      <c r="F10" s="32"/>
      <c r="G10" s="249"/>
      <c r="H10" s="250"/>
    </row>
    <row r="11" spans="1:8" s="2" customFormat="1" ht="18" customHeight="1">
      <c r="A11" s="4"/>
      <c r="B11" s="14"/>
      <c r="C11" s="15"/>
      <c r="D11" s="16"/>
      <c r="E11" s="21"/>
      <c r="F11" s="3"/>
      <c r="G11" s="4"/>
      <c r="H11" s="4"/>
    </row>
    <row r="12" spans="1:8" s="2" customFormat="1" ht="26.1" customHeight="1">
      <c r="A12" s="33" t="s">
        <v>12</v>
      </c>
      <c r="B12" s="34" t="s">
        <v>13</v>
      </c>
      <c r="C12" s="33" t="s">
        <v>14</v>
      </c>
      <c r="D12" s="33" t="s">
        <v>15</v>
      </c>
      <c r="E12" s="35" t="s">
        <v>16</v>
      </c>
      <c r="F12" s="35" t="s">
        <v>17</v>
      </c>
      <c r="G12" s="33" t="s">
        <v>18</v>
      </c>
      <c r="H12" s="36" t="s">
        <v>19</v>
      </c>
    </row>
    <row r="13" spans="1:8" s="7" customFormat="1" ht="17.100000000000001" customHeight="1">
      <c r="A13" s="47"/>
      <c r="B13" s="48"/>
      <c r="C13" s="37" t="s">
        <v>20</v>
      </c>
      <c r="D13" s="37"/>
      <c r="E13" s="49"/>
      <c r="F13" s="49"/>
      <c r="G13" s="47"/>
      <c r="H13" s="49"/>
    </row>
    <row r="14" spans="1:8" s="8" customFormat="1" ht="18" customHeight="1">
      <c r="A14" s="50"/>
      <c r="B14" s="51"/>
      <c r="C14" s="52" t="s">
        <v>21</v>
      </c>
      <c r="D14" s="52"/>
      <c r="E14" s="53"/>
      <c r="F14" s="53"/>
      <c r="G14" s="50"/>
      <c r="H14" s="53"/>
    </row>
    <row r="15" spans="1:8" s="2" customFormat="1" ht="74.099999999999994" customHeight="1">
      <c r="A15" s="137" t="s">
        <v>22</v>
      </c>
      <c r="B15" s="42">
        <v>850008614187</v>
      </c>
      <c r="C15" s="65" t="s">
        <v>23</v>
      </c>
      <c r="D15" s="41" t="s">
        <v>24</v>
      </c>
      <c r="E15" s="43">
        <v>12</v>
      </c>
      <c r="F15" s="44">
        <v>24</v>
      </c>
      <c r="G15" s="45"/>
      <c r="H15" s="129">
        <f>PRODUCT(E15*G15)</f>
        <v>0</v>
      </c>
    </row>
    <row r="16" spans="1:8" s="130" customFormat="1" ht="74.099999999999994" customHeight="1">
      <c r="A16" s="137" t="s">
        <v>25</v>
      </c>
      <c r="B16" s="123">
        <v>850023528049</v>
      </c>
      <c r="C16" s="124" t="s">
        <v>26</v>
      </c>
      <c r="D16" s="125" t="s">
        <v>27</v>
      </c>
      <c r="E16" s="126">
        <v>16</v>
      </c>
      <c r="F16" s="127">
        <v>32</v>
      </c>
      <c r="G16" s="128"/>
      <c r="H16" s="129">
        <f t="shared" ref="H16:H78" si="0">PRODUCT(E16*G16)</f>
        <v>0</v>
      </c>
    </row>
    <row r="17" spans="1:8" s="2" customFormat="1" ht="74.099999999999994" customHeight="1">
      <c r="A17" s="137" t="s">
        <v>28</v>
      </c>
      <c r="B17" s="42">
        <v>857724008207</v>
      </c>
      <c r="C17" s="41" t="s">
        <v>29</v>
      </c>
      <c r="D17" s="41" t="s">
        <v>30</v>
      </c>
      <c r="E17" s="43">
        <v>16</v>
      </c>
      <c r="F17" s="44">
        <v>32</v>
      </c>
      <c r="G17" s="54"/>
      <c r="H17" s="129">
        <f t="shared" si="0"/>
        <v>0</v>
      </c>
    </row>
    <row r="18" spans="1:8" s="7" customFormat="1" ht="74.099999999999994" customHeight="1">
      <c r="A18" s="139" t="s">
        <v>31</v>
      </c>
      <c r="B18" s="56">
        <v>857724008221</v>
      </c>
      <c r="C18" s="57" t="s">
        <v>32</v>
      </c>
      <c r="D18" s="41" t="s">
        <v>30</v>
      </c>
      <c r="E18" s="43">
        <v>16</v>
      </c>
      <c r="F18" s="44">
        <v>32</v>
      </c>
      <c r="G18" s="58"/>
      <c r="H18" s="129">
        <f t="shared" si="0"/>
        <v>0</v>
      </c>
    </row>
    <row r="19" spans="1:8" s="8" customFormat="1" ht="74.099999999999994" customHeight="1">
      <c r="A19" s="137" t="s">
        <v>33</v>
      </c>
      <c r="B19" s="42">
        <v>857724008214</v>
      </c>
      <c r="C19" s="41" t="s">
        <v>34</v>
      </c>
      <c r="D19" s="41" t="s">
        <v>30</v>
      </c>
      <c r="E19" s="43">
        <v>16</v>
      </c>
      <c r="F19" s="44">
        <v>32</v>
      </c>
      <c r="G19" s="54"/>
      <c r="H19" s="129">
        <f t="shared" si="0"/>
        <v>0</v>
      </c>
    </row>
    <row r="20" spans="1:8" s="2" customFormat="1" ht="17.100000000000001" customHeight="1">
      <c r="A20" s="50"/>
      <c r="B20" s="51"/>
      <c r="C20" s="52" t="s">
        <v>35</v>
      </c>
      <c r="D20" s="52"/>
      <c r="E20" s="53"/>
      <c r="F20" s="53"/>
      <c r="G20" s="50"/>
      <c r="H20" s="129">
        <f t="shared" si="0"/>
        <v>0</v>
      </c>
    </row>
    <row r="21" spans="1:8" s="7" customFormat="1" ht="74.099999999999994" customHeight="1">
      <c r="A21" s="137" t="s">
        <v>36</v>
      </c>
      <c r="B21" s="42">
        <v>857724008238</v>
      </c>
      <c r="C21" s="41" t="s">
        <v>37</v>
      </c>
      <c r="D21" s="41" t="s">
        <v>38</v>
      </c>
      <c r="E21" s="126">
        <v>15</v>
      </c>
      <c r="F21" s="44">
        <v>30</v>
      </c>
      <c r="G21" s="45"/>
      <c r="H21" s="129">
        <f t="shared" si="0"/>
        <v>0</v>
      </c>
    </row>
    <row r="22" spans="1:8" s="8" customFormat="1" ht="74.099999999999994" customHeight="1">
      <c r="A22" s="137" t="s">
        <v>39</v>
      </c>
      <c r="B22" s="42">
        <v>857724008856</v>
      </c>
      <c r="C22" s="41" t="s">
        <v>40</v>
      </c>
      <c r="D22" s="41" t="s">
        <v>38</v>
      </c>
      <c r="E22" s="126">
        <v>15</v>
      </c>
      <c r="F22" s="44">
        <v>30</v>
      </c>
      <c r="G22" s="45"/>
      <c r="H22" s="129">
        <f t="shared" si="0"/>
        <v>0</v>
      </c>
    </row>
    <row r="23" spans="1:8" s="8" customFormat="1" ht="74.099999999999994" customHeight="1">
      <c r="A23" s="137" t="s">
        <v>41</v>
      </c>
      <c r="B23" s="42">
        <v>857724008252</v>
      </c>
      <c r="C23" s="41" t="s">
        <v>42</v>
      </c>
      <c r="D23" s="41" t="s">
        <v>38</v>
      </c>
      <c r="E23" s="126">
        <v>15</v>
      </c>
      <c r="F23" s="44">
        <v>30</v>
      </c>
      <c r="G23" s="45"/>
      <c r="H23" s="129">
        <f t="shared" si="0"/>
        <v>0</v>
      </c>
    </row>
    <row r="24" spans="1:8" s="8" customFormat="1" ht="80.099999999999994" customHeight="1">
      <c r="A24" s="137" t="s">
        <v>43</v>
      </c>
      <c r="B24" s="42">
        <v>857724008245</v>
      </c>
      <c r="C24" s="41" t="s">
        <v>44</v>
      </c>
      <c r="D24" s="41" t="s">
        <v>38</v>
      </c>
      <c r="E24" s="126">
        <v>15</v>
      </c>
      <c r="F24" s="44">
        <v>30</v>
      </c>
      <c r="G24" s="45"/>
      <c r="H24" s="129">
        <f t="shared" si="0"/>
        <v>0</v>
      </c>
    </row>
    <row r="25" spans="1:8" s="8" customFormat="1" ht="74.099999999999994" customHeight="1">
      <c r="A25" s="137" t="s">
        <v>45</v>
      </c>
      <c r="B25" s="42">
        <v>857724008863</v>
      </c>
      <c r="C25" s="65" t="s">
        <v>46</v>
      </c>
      <c r="D25" s="41" t="s">
        <v>38</v>
      </c>
      <c r="E25" s="126">
        <v>15</v>
      </c>
      <c r="F25" s="44">
        <v>30</v>
      </c>
      <c r="G25" s="45"/>
      <c r="H25" s="129">
        <f t="shared" ref="H25" si="1">PRODUCT(E25*G25)</f>
        <v>0</v>
      </c>
    </row>
    <row r="26" spans="1:8" s="2" customFormat="1" ht="17.100000000000001" customHeight="1">
      <c r="A26" s="50"/>
      <c r="B26" s="51"/>
      <c r="C26" s="52" t="s">
        <v>47</v>
      </c>
      <c r="D26" s="52"/>
      <c r="E26" s="53"/>
      <c r="F26" s="53"/>
      <c r="G26" s="50"/>
      <c r="H26" s="129">
        <f t="shared" si="0"/>
        <v>0</v>
      </c>
    </row>
    <row r="27" spans="1:8" s="2" customFormat="1" ht="74.099999999999994" customHeight="1">
      <c r="A27" s="137" t="s">
        <v>48</v>
      </c>
      <c r="B27" s="42">
        <v>857724008962</v>
      </c>
      <c r="C27" s="41" t="s">
        <v>49</v>
      </c>
      <c r="D27" s="41" t="s">
        <v>50</v>
      </c>
      <c r="E27" s="44">
        <v>16</v>
      </c>
      <c r="F27" s="44">
        <v>32</v>
      </c>
      <c r="G27" s="54"/>
      <c r="H27" s="129">
        <f t="shared" si="0"/>
        <v>0</v>
      </c>
    </row>
    <row r="28" spans="1:8" s="2" customFormat="1" ht="74.099999999999994" customHeight="1">
      <c r="A28" s="137" t="s">
        <v>51</v>
      </c>
      <c r="B28" s="42">
        <v>857724008955</v>
      </c>
      <c r="C28" s="41" t="s">
        <v>52</v>
      </c>
      <c r="D28" s="41" t="s">
        <v>50</v>
      </c>
      <c r="E28" s="44">
        <v>16</v>
      </c>
      <c r="F28" s="44">
        <v>32</v>
      </c>
      <c r="G28" s="54"/>
      <c r="H28" s="129">
        <f t="shared" si="0"/>
        <v>0</v>
      </c>
    </row>
    <row r="29" spans="1:8" s="8" customFormat="1" ht="74.099999999999994" customHeight="1">
      <c r="A29" s="137" t="s">
        <v>53</v>
      </c>
      <c r="B29" s="42">
        <v>857724008979</v>
      </c>
      <c r="C29" s="41" t="s">
        <v>54</v>
      </c>
      <c r="D29" s="41" t="s">
        <v>50</v>
      </c>
      <c r="E29" s="44">
        <v>16</v>
      </c>
      <c r="F29" s="44">
        <v>32</v>
      </c>
      <c r="G29" s="45"/>
      <c r="H29" s="129">
        <f t="shared" si="0"/>
        <v>0</v>
      </c>
    </row>
    <row r="30" spans="1:8" s="7" customFormat="1" ht="74.099999999999994" customHeight="1">
      <c r="A30" s="137" t="s">
        <v>55</v>
      </c>
      <c r="B30" s="42">
        <v>857724008986</v>
      </c>
      <c r="C30" s="41" t="s">
        <v>56</v>
      </c>
      <c r="D30" s="41" t="s">
        <v>50</v>
      </c>
      <c r="E30" s="44">
        <v>16</v>
      </c>
      <c r="F30" s="44">
        <v>32</v>
      </c>
      <c r="G30" s="59"/>
      <c r="H30" s="129">
        <f t="shared" si="0"/>
        <v>0</v>
      </c>
    </row>
    <row r="31" spans="1:8" s="2" customFormat="1" ht="74.099999999999994" customHeight="1">
      <c r="A31" s="137" t="s">
        <v>57</v>
      </c>
      <c r="B31" s="42">
        <v>857724008993</v>
      </c>
      <c r="C31" s="41" t="s">
        <v>58</v>
      </c>
      <c r="D31" s="41" t="s">
        <v>50</v>
      </c>
      <c r="E31" s="44">
        <v>16</v>
      </c>
      <c r="F31" s="44">
        <v>32</v>
      </c>
      <c r="G31" s="54"/>
      <c r="H31" s="129">
        <f t="shared" si="0"/>
        <v>0</v>
      </c>
    </row>
    <row r="32" spans="1:8" s="2" customFormat="1" ht="17.100000000000001" customHeight="1">
      <c r="A32" s="47"/>
      <c r="B32" s="48"/>
      <c r="C32" s="37" t="s">
        <v>59</v>
      </c>
      <c r="D32" s="37"/>
      <c r="E32" s="49"/>
      <c r="F32" s="49"/>
      <c r="G32" s="47"/>
      <c r="H32" s="129">
        <f t="shared" si="0"/>
        <v>0</v>
      </c>
    </row>
    <row r="33" spans="1:8" s="2" customFormat="1" ht="17.100000000000001" customHeight="1">
      <c r="A33" s="50"/>
      <c r="B33" s="51"/>
      <c r="C33" s="52" t="s">
        <v>60</v>
      </c>
      <c r="D33" s="52"/>
      <c r="E33" s="53"/>
      <c r="F33" s="53"/>
      <c r="G33" s="50"/>
      <c r="H33" s="129">
        <f t="shared" si="0"/>
        <v>0</v>
      </c>
    </row>
    <row r="34" spans="1:8" s="8" customFormat="1" ht="74.099999999999994" customHeight="1">
      <c r="A34" s="139" t="s">
        <v>61</v>
      </c>
      <c r="B34" s="143">
        <v>850023528032</v>
      </c>
      <c r="C34" s="139" t="s">
        <v>62</v>
      </c>
      <c r="D34" s="139" t="s">
        <v>24</v>
      </c>
      <c r="E34" s="43">
        <v>13</v>
      </c>
      <c r="F34" s="134">
        <v>26</v>
      </c>
      <c r="G34" s="45"/>
      <c r="H34" s="129">
        <f t="shared" si="0"/>
        <v>0</v>
      </c>
    </row>
    <row r="35" spans="1:8" s="2" customFormat="1" ht="17.100000000000001" customHeight="1">
      <c r="A35" s="50"/>
      <c r="B35" s="51"/>
      <c r="C35" s="52" t="s">
        <v>63</v>
      </c>
      <c r="D35" s="52"/>
      <c r="E35" s="53"/>
      <c r="F35" s="53"/>
      <c r="G35" s="50"/>
      <c r="H35" s="129">
        <f t="shared" si="0"/>
        <v>0</v>
      </c>
    </row>
    <row r="36" spans="1:8" s="8" customFormat="1" ht="74.099999999999994" customHeight="1">
      <c r="A36" s="139" t="s">
        <v>64</v>
      </c>
      <c r="B36" s="143">
        <v>857724008870</v>
      </c>
      <c r="C36" s="139" t="s">
        <v>65</v>
      </c>
      <c r="D36" s="139" t="s">
        <v>27</v>
      </c>
      <c r="E36" s="43">
        <v>16</v>
      </c>
      <c r="F36" s="134">
        <v>32</v>
      </c>
      <c r="G36" s="45"/>
      <c r="H36" s="129">
        <f t="shared" si="0"/>
        <v>0</v>
      </c>
    </row>
    <row r="37" spans="1:8" s="8" customFormat="1" ht="74.099999999999994" customHeight="1">
      <c r="A37" s="137" t="s">
        <v>66</v>
      </c>
      <c r="B37" s="198">
        <v>857724008894</v>
      </c>
      <c r="C37" s="139" t="s">
        <v>67</v>
      </c>
      <c r="D37" s="139" t="s">
        <v>27</v>
      </c>
      <c r="E37" s="43">
        <v>16</v>
      </c>
      <c r="F37" s="134">
        <v>32</v>
      </c>
      <c r="G37" s="45"/>
      <c r="H37" s="129">
        <f t="shared" si="0"/>
        <v>0</v>
      </c>
    </row>
    <row r="38" spans="1:8" s="2" customFormat="1" ht="17.100000000000001" customHeight="1">
      <c r="A38" s="50"/>
      <c r="B38" s="51"/>
      <c r="C38" s="52" t="s">
        <v>68</v>
      </c>
      <c r="D38" s="52"/>
      <c r="E38" s="53"/>
      <c r="F38" s="53"/>
      <c r="G38" s="50"/>
      <c r="H38" s="129">
        <f t="shared" si="0"/>
        <v>0</v>
      </c>
    </row>
    <row r="39" spans="1:8" s="8" customFormat="1" ht="74.099999999999994" customHeight="1">
      <c r="A39" s="137" t="s">
        <v>69</v>
      </c>
      <c r="B39" s="42">
        <v>857724008740</v>
      </c>
      <c r="C39" s="41" t="s">
        <v>70</v>
      </c>
      <c r="D39" s="41" t="s">
        <v>38</v>
      </c>
      <c r="E39" s="43">
        <v>17</v>
      </c>
      <c r="F39" s="44">
        <v>34</v>
      </c>
      <c r="G39" s="45"/>
      <c r="H39" s="129">
        <f t="shared" si="0"/>
        <v>0</v>
      </c>
    </row>
    <row r="40" spans="1:8" s="8" customFormat="1" ht="17.100000000000001" customHeight="1">
      <c r="A40" s="47"/>
      <c r="B40" s="48"/>
      <c r="C40" s="37" t="s">
        <v>71</v>
      </c>
      <c r="D40" s="37"/>
      <c r="E40" s="49"/>
      <c r="F40" s="49"/>
      <c r="G40" s="47"/>
      <c r="H40" s="129">
        <f t="shared" si="0"/>
        <v>0</v>
      </c>
    </row>
    <row r="41" spans="1:8" s="8" customFormat="1" ht="17.100000000000001" customHeight="1">
      <c r="A41" s="50"/>
      <c r="B41" s="51"/>
      <c r="C41" s="52" t="s">
        <v>72</v>
      </c>
      <c r="D41" s="52"/>
      <c r="E41" s="53"/>
      <c r="F41" s="53"/>
      <c r="G41" s="50"/>
      <c r="H41" s="129">
        <f t="shared" si="0"/>
        <v>0</v>
      </c>
    </row>
    <row r="42" spans="1:8" s="2" customFormat="1" ht="74.099999999999994" customHeight="1">
      <c r="A42" s="137" t="s">
        <v>73</v>
      </c>
      <c r="B42" s="42">
        <v>857724008030</v>
      </c>
      <c r="C42" s="41" t="s">
        <v>74</v>
      </c>
      <c r="D42" s="41" t="s">
        <v>30</v>
      </c>
      <c r="E42" s="43">
        <f t="shared" ref="E42:E57" si="2">F42/2</f>
        <v>18</v>
      </c>
      <c r="F42" s="44">
        <v>36</v>
      </c>
      <c r="G42" s="45"/>
      <c r="H42" s="129">
        <f t="shared" si="0"/>
        <v>0</v>
      </c>
    </row>
    <row r="43" spans="1:8" s="2" customFormat="1" ht="74.099999999999994" customHeight="1">
      <c r="A43" s="137" t="s">
        <v>75</v>
      </c>
      <c r="B43" s="198">
        <v>850034523682</v>
      </c>
      <c r="C43" s="139" t="s">
        <v>76</v>
      </c>
      <c r="D43" s="139" t="s">
        <v>77</v>
      </c>
      <c r="E43" s="43">
        <v>24</v>
      </c>
      <c r="F43" s="134">
        <v>48</v>
      </c>
      <c r="G43" s="45"/>
      <c r="H43" s="129">
        <f t="shared" si="0"/>
        <v>0</v>
      </c>
    </row>
    <row r="44" spans="1:8" s="2" customFormat="1" ht="74.099999999999994" customHeight="1">
      <c r="A44" s="139" t="s">
        <v>78</v>
      </c>
      <c r="B44" s="143">
        <v>850008614811</v>
      </c>
      <c r="C44" s="139" t="s">
        <v>79</v>
      </c>
      <c r="D44" s="139" t="s">
        <v>80</v>
      </c>
      <c r="E44" s="43">
        <v>15</v>
      </c>
      <c r="F44" s="134">
        <v>30</v>
      </c>
      <c r="G44" s="45"/>
      <c r="H44" s="129">
        <f t="shared" si="0"/>
        <v>0</v>
      </c>
    </row>
    <row r="45" spans="1:8" s="2" customFormat="1" ht="74.099999999999994" customHeight="1">
      <c r="A45" s="137" t="s">
        <v>81</v>
      </c>
      <c r="B45" s="42">
        <v>850008614514</v>
      </c>
      <c r="C45" s="65" t="s">
        <v>82</v>
      </c>
      <c r="D45" s="41" t="s">
        <v>83</v>
      </c>
      <c r="E45" s="43">
        <f t="shared" ref="E45" si="3">F45/2</f>
        <v>24</v>
      </c>
      <c r="F45" s="44">
        <v>48</v>
      </c>
      <c r="G45" s="45"/>
      <c r="H45" s="129">
        <f t="shared" si="0"/>
        <v>0</v>
      </c>
    </row>
    <row r="46" spans="1:8" s="2" customFormat="1" ht="74.099999999999994" customHeight="1">
      <c r="A46" s="137" t="s">
        <v>84</v>
      </c>
      <c r="B46" s="198">
        <v>850008614200</v>
      </c>
      <c r="C46" s="136" t="s">
        <v>85</v>
      </c>
      <c r="D46" s="139" t="s">
        <v>86</v>
      </c>
      <c r="E46" s="43">
        <v>30</v>
      </c>
      <c r="F46" s="134">
        <v>60</v>
      </c>
      <c r="G46" s="45"/>
      <c r="H46" s="129">
        <f t="shared" si="0"/>
        <v>0</v>
      </c>
    </row>
    <row r="47" spans="1:8" s="8" customFormat="1" ht="74.099999999999994" customHeight="1">
      <c r="A47" s="139" t="s">
        <v>87</v>
      </c>
      <c r="B47" s="143">
        <v>850034523774</v>
      </c>
      <c r="C47" s="139" t="s">
        <v>88</v>
      </c>
      <c r="D47" s="139" t="s">
        <v>89</v>
      </c>
      <c r="E47" s="43">
        <v>24</v>
      </c>
      <c r="F47" s="134">
        <v>48</v>
      </c>
      <c r="G47" s="45"/>
      <c r="H47" s="129">
        <f t="shared" si="0"/>
        <v>0</v>
      </c>
    </row>
    <row r="48" spans="1:8" s="130" customFormat="1" ht="74.099999999999994" customHeight="1">
      <c r="A48" s="137" t="s">
        <v>90</v>
      </c>
      <c r="B48" s="123">
        <v>850023528001</v>
      </c>
      <c r="C48" s="124" t="s">
        <v>91</v>
      </c>
      <c r="D48" s="125" t="s">
        <v>92</v>
      </c>
      <c r="E48" s="126">
        <f t="shared" ref="E48" si="4">F48/2</f>
        <v>24</v>
      </c>
      <c r="F48" s="127">
        <v>48</v>
      </c>
      <c r="G48" s="128"/>
      <c r="H48" s="129">
        <f t="shared" si="0"/>
        <v>0</v>
      </c>
    </row>
    <row r="49" spans="1:8" s="130" customFormat="1" ht="74.099999999999994" customHeight="1">
      <c r="A49" s="137" t="s">
        <v>93</v>
      </c>
      <c r="B49" s="198">
        <v>850064119220</v>
      </c>
      <c r="C49" s="136" t="s">
        <v>94</v>
      </c>
      <c r="D49" s="139" t="s">
        <v>86</v>
      </c>
      <c r="E49" s="43">
        <v>16</v>
      </c>
      <c r="F49" s="134">
        <v>32</v>
      </c>
      <c r="G49" s="128"/>
      <c r="H49" s="129"/>
    </row>
    <row r="50" spans="1:8" s="2" customFormat="1" ht="17.100000000000001" customHeight="1">
      <c r="A50" s="50"/>
      <c r="B50" s="51"/>
      <c r="C50" s="52" t="s">
        <v>95</v>
      </c>
      <c r="D50" s="52"/>
      <c r="E50" s="53"/>
      <c r="F50" s="53"/>
      <c r="G50" s="50"/>
      <c r="H50" s="129">
        <f t="shared" si="0"/>
        <v>0</v>
      </c>
    </row>
    <row r="51" spans="1:8" s="2" customFormat="1" ht="74.099999999999994" customHeight="1">
      <c r="A51" s="139" t="s">
        <v>96</v>
      </c>
      <c r="B51" s="56">
        <v>857770005038</v>
      </c>
      <c r="C51" s="41" t="s">
        <v>97</v>
      </c>
      <c r="D51" s="41" t="s">
        <v>83</v>
      </c>
      <c r="E51" s="43">
        <f>F51/2</f>
        <v>18</v>
      </c>
      <c r="F51" s="44">
        <v>36</v>
      </c>
      <c r="G51" s="45"/>
      <c r="H51" s="129">
        <f t="shared" si="0"/>
        <v>0</v>
      </c>
    </row>
    <row r="52" spans="1:8" s="2" customFormat="1" ht="74.099999999999994" customHeight="1">
      <c r="A52" s="139" t="s">
        <v>98</v>
      </c>
      <c r="B52" s="143">
        <v>850064119251</v>
      </c>
      <c r="C52" s="139" t="s">
        <v>99</v>
      </c>
      <c r="D52" s="139" t="s">
        <v>100</v>
      </c>
      <c r="E52" s="43">
        <v>18</v>
      </c>
      <c r="F52" s="134">
        <v>36</v>
      </c>
      <c r="G52" s="45"/>
      <c r="H52" s="129"/>
    </row>
    <row r="53" spans="1:8" s="2" customFormat="1" ht="74.099999999999994" customHeight="1">
      <c r="A53" s="139" t="s">
        <v>101</v>
      </c>
      <c r="B53" s="56">
        <v>857770005663</v>
      </c>
      <c r="C53" s="41" t="s">
        <v>102</v>
      </c>
      <c r="D53" s="41" t="s">
        <v>103</v>
      </c>
      <c r="E53" s="43">
        <v>15</v>
      </c>
      <c r="F53" s="44">
        <v>30</v>
      </c>
      <c r="G53" s="45"/>
      <c r="H53" s="129">
        <f t="shared" si="0"/>
        <v>0</v>
      </c>
    </row>
    <row r="54" spans="1:8" s="2" customFormat="1" ht="74.099999999999994" customHeight="1">
      <c r="A54" s="141" t="s">
        <v>104</v>
      </c>
      <c r="B54" s="62">
        <v>857770005809</v>
      </c>
      <c r="C54" s="41" t="s">
        <v>105</v>
      </c>
      <c r="D54" s="41" t="s">
        <v>83</v>
      </c>
      <c r="E54" s="43">
        <f t="shared" si="2"/>
        <v>26</v>
      </c>
      <c r="F54" s="44">
        <v>52</v>
      </c>
      <c r="G54" s="54"/>
      <c r="H54" s="129">
        <f t="shared" si="0"/>
        <v>0</v>
      </c>
    </row>
    <row r="55" spans="1:8" s="2" customFormat="1" ht="74.099999999999994" customHeight="1">
      <c r="A55" s="141" t="s">
        <v>106</v>
      </c>
      <c r="B55" s="62">
        <v>857888006774</v>
      </c>
      <c r="C55" s="41" t="s">
        <v>107</v>
      </c>
      <c r="D55" s="41" t="s">
        <v>83</v>
      </c>
      <c r="E55" s="43">
        <f t="shared" si="2"/>
        <v>26</v>
      </c>
      <c r="F55" s="44">
        <v>52</v>
      </c>
      <c r="G55" s="54"/>
      <c r="H55" s="129">
        <f t="shared" si="0"/>
        <v>0</v>
      </c>
    </row>
    <row r="56" spans="1:8" s="2" customFormat="1" ht="74.099999999999994" customHeight="1">
      <c r="A56" s="141" t="s">
        <v>108</v>
      </c>
      <c r="B56" s="62">
        <v>850064119480</v>
      </c>
      <c r="C56" s="41" t="s">
        <v>109</v>
      </c>
      <c r="D56" s="41" t="s">
        <v>83</v>
      </c>
      <c r="E56" s="43">
        <f t="shared" ref="E56" si="5">F56/2</f>
        <v>26</v>
      </c>
      <c r="F56" s="44">
        <v>52</v>
      </c>
      <c r="G56" s="54"/>
      <c r="H56" s="129"/>
    </row>
    <row r="57" spans="1:8" s="2" customFormat="1" ht="74.099999999999994" customHeight="1">
      <c r="A57" s="141" t="s">
        <v>110</v>
      </c>
      <c r="B57" s="62">
        <v>857770005816</v>
      </c>
      <c r="C57" s="41" t="s">
        <v>111</v>
      </c>
      <c r="D57" s="41" t="s">
        <v>83</v>
      </c>
      <c r="E57" s="43">
        <f t="shared" si="2"/>
        <v>26</v>
      </c>
      <c r="F57" s="44">
        <v>52</v>
      </c>
      <c r="G57" s="54"/>
      <c r="H57" s="129">
        <f t="shared" si="0"/>
        <v>0</v>
      </c>
    </row>
    <row r="58" spans="1:8" s="2" customFormat="1" ht="17.100000000000001" customHeight="1">
      <c r="A58" s="50"/>
      <c r="B58" s="51"/>
      <c r="C58" s="52" t="s">
        <v>112</v>
      </c>
      <c r="D58" s="52"/>
      <c r="E58" s="53"/>
      <c r="F58" s="53"/>
      <c r="G58" s="50"/>
      <c r="H58" s="129">
        <f t="shared" si="0"/>
        <v>0</v>
      </c>
    </row>
    <row r="59" spans="1:8" s="8" customFormat="1" ht="74.099999999999994" customHeight="1">
      <c r="A59" s="140" t="s">
        <v>113</v>
      </c>
      <c r="B59" s="121">
        <v>850034523781</v>
      </c>
      <c r="C59" s="140" t="s">
        <v>114</v>
      </c>
      <c r="D59" s="140" t="s">
        <v>27</v>
      </c>
      <c r="E59" s="212">
        <v>21</v>
      </c>
      <c r="F59" s="214">
        <v>42</v>
      </c>
      <c r="G59" s="213"/>
      <c r="H59" s="129">
        <f t="shared" si="0"/>
        <v>0</v>
      </c>
    </row>
    <row r="60" spans="1:8" s="8" customFormat="1" ht="74.099999999999994" customHeight="1">
      <c r="A60" s="140" t="s">
        <v>115</v>
      </c>
      <c r="B60" s="121">
        <v>850034523767</v>
      </c>
      <c r="C60" s="140" t="s">
        <v>116</v>
      </c>
      <c r="D60" s="140" t="s">
        <v>27</v>
      </c>
      <c r="E60" s="212">
        <v>21</v>
      </c>
      <c r="F60" s="214">
        <v>42</v>
      </c>
      <c r="G60" s="213"/>
      <c r="H60" s="129">
        <f t="shared" si="0"/>
        <v>0</v>
      </c>
    </row>
    <row r="61" spans="1:8" s="8" customFormat="1" ht="74.099999999999994" customHeight="1">
      <c r="A61" s="140" t="s">
        <v>117</v>
      </c>
      <c r="B61" s="121">
        <v>850034523989</v>
      </c>
      <c r="C61" s="140" t="s">
        <v>118</v>
      </c>
      <c r="D61" s="140" t="s">
        <v>103</v>
      </c>
      <c r="E61" s="212">
        <v>12.5</v>
      </c>
      <c r="F61" s="214">
        <v>25</v>
      </c>
      <c r="G61" s="213"/>
      <c r="H61" s="129"/>
    </row>
    <row r="62" spans="1:8" s="2" customFormat="1" ht="17.100000000000001" customHeight="1">
      <c r="A62" s="50"/>
      <c r="B62" s="51"/>
      <c r="C62" s="52" t="s">
        <v>119</v>
      </c>
      <c r="D62" s="52"/>
      <c r="E62" s="53"/>
      <c r="F62" s="53"/>
      <c r="G62" s="50"/>
      <c r="H62" s="129">
        <f t="shared" si="0"/>
        <v>0</v>
      </c>
    </row>
    <row r="63" spans="1:8" s="8" customFormat="1" ht="74.099999999999994" customHeight="1">
      <c r="A63" s="137" t="s">
        <v>120</v>
      </c>
      <c r="B63" s="42">
        <v>850008614507</v>
      </c>
      <c r="C63" s="41" t="s">
        <v>121</v>
      </c>
      <c r="D63" s="41" t="s">
        <v>122</v>
      </c>
      <c r="E63" s="43">
        <v>7.5</v>
      </c>
      <c r="F63" s="44">
        <v>15</v>
      </c>
      <c r="G63" s="45"/>
      <c r="H63" s="129">
        <f t="shared" si="0"/>
        <v>0</v>
      </c>
    </row>
    <row r="64" spans="1:8" s="8" customFormat="1" ht="74.099999999999994" customHeight="1">
      <c r="A64" s="139" t="s">
        <v>123</v>
      </c>
      <c r="B64" s="42">
        <v>850008614170</v>
      </c>
      <c r="C64" s="65" t="s">
        <v>124</v>
      </c>
      <c r="D64" s="41" t="s">
        <v>122</v>
      </c>
      <c r="E64" s="43">
        <v>7.5</v>
      </c>
      <c r="F64" s="44">
        <v>15</v>
      </c>
      <c r="G64" s="45"/>
      <c r="H64" s="129">
        <f t="shared" si="0"/>
        <v>0</v>
      </c>
    </row>
    <row r="65" spans="1:8" s="8" customFormat="1" ht="74.099999999999994" customHeight="1">
      <c r="A65" s="139" t="s">
        <v>125</v>
      </c>
      <c r="B65" s="56">
        <v>850008614194</v>
      </c>
      <c r="C65" s="65" t="s">
        <v>126</v>
      </c>
      <c r="D65" s="41" t="s">
        <v>127</v>
      </c>
      <c r="E65" s="43">
        <v>10</v>
      </c>
      <c r="F65" s="44">
        <v>20</v>
      </c>
      <c r="G65" s="45"/>
      <c r="H65" s="129">
        <f t="shared" si="0"/>
        <v>0</v>
      </c>
    </row>
    <row r="66" spans="1:8" s="8" customFormat="1" ht="17.100000000000001" customHeight="1">
      <c r="A66" s="50"/>
      <c r="B66" s="51"/>
      <c r="C66" s="52" t="s">
        <v>128</v>
      </c>
      <c r="D66" s="52"/>
      <c r="E66" s="53"/>
      <c r="F66" s="53"/>
      <c r="G66" s="50"/>
      <c r="H66" s="129">
        <f t="shared" si="0"/>
        <v>0</v>
      </c>
    </row>
    <row r="67" spans="1:8" s="8" customFormat="1" ht="74.099999999999994" customHeight="1">
      <c r="A67" s="139" t="s">
        <v>129</v>
      </c>
      <c r="B67" s="56">
        <v>857770005786</v>
      </c>
      <c r="C67" s="138" t="s">
        <v>130</v>
      </c>
      <c r="D67" s="41" t="s">
        <v>122</v>
      </c>
      <c r="E67" s="43">
        <v>10</v>
      </c>
      <c r="F67" s="44">
        <v>20</v>
      </c>
      <c r="G67" s="63"/>
      <c r="H67" s="129">
        <f t="shared" si="0"/>
        <v>0</v>
      </c>
    </row>
    <row r="68" spans="1:8" s="8" customFormat="1" ht="74.099999999999994" customHeight="1">
      <c r="A68" s="142" t="s">
        <v>131</v>
      </c>
      <c r="B68" s="64">
        <v>857770005649</v>
      </c>
      <c r="C68" s="138" t="s">
        <v>132</v>
      </c>
      <c r="D68" s="41" t="s">
        <v>122</v>
      </c>
      <c r="E68" s="43">
        <v>10</v>
      </c>
      <c r="F68" s="44">
        <v>20</v>
      </c>
      <c r="G68" s="63"/>
      <c r="H68" s="129">
        <f t="shared" si="0"/>
        <v>0</v>
      </c>
    </row>
    <row r="69" spans="1:8" s="8" customFormat="1" ht="74.099999999999994" customHeight="1">
      <c r="A69" s="139" t="s">
        <v>133</v>
      </c>
      <c r="B69" s="56">
        <v>857770005298</v>
      </c>
      <c r="C69" s="138" t="s">
        <v>134</v>
      </c>
      <c r="D69" s="41" t="s">
        <v>122</v>
      </c>
      <c r="E69" s="43">
        <v>10</v>
      </c>
      <c r="F69" s="44">
        <v>20</v>
      </c>
      <c r="G69" s="63"/>
      <c r="H69" s="129">
        <f t="shared" si="0"/>
        <v>0</v>
      </c>
    </row>
    <row r="70" spans="1:8" s="8" customFormat="1" ht="74.099999999999994" customHeight="1">
      <c r="A70" s="139" t="s">
        <v>135</v>
      </c>
      <c r="B70" s="56">
        <v>857770005632</v>
      </c>
      <c r="C70" s="138" t="s">
        <v>136</v>
      </c>
      <c r="D70" s="41" t="s">
        <v>122</v>
      </c>
      <c r="E70" s="43">
        <v>10</v>
      </c>
      <c r="F70" s="44">
        <v>20</v>
      </c>
      <c r="G70" s="63"/>
      <c r="H70" s="129">
        <f t="shared" si="0"/>
        <v>0</v>
      </c>
    </row>
    <row r="71" spans="1:8" s="8" customFormat="1" ht="74.099999999999994" customHeight="1">
      <c r="A71" s="204" t="s">
        <v>137</v>
      </c>
      <c r="B71" s="205">
        <v>850023528445</v>
      </c>
      <c r="C71" s="206" t="s">
        <v>138</v>
      </c>
      <c r="D71" s="204" t="s">
        <v>139</v>
      </c>
      <c r="E71" s="207">
        <v>25</v>
      </c>
      <c r="F71" s="208">
        <v>50</v>
      </c>
      <c r="G71" s="209"/>
      <c r="H71" s="129">
        <f t="shared" si="0"/>
        <v>0</v>
      </c>
    </row>
    <row r="72" spans="1:8" s="7" customFormat="1" ht="17.100000000000001" customHeight="1">
      <c r="A72" s="37"/>
      <c r="B72" s="38"/>
      <c r="C72" s="37" t="s">
        <v>140</v>
      </c>
      <c r="D72" s="37"/>
      <c r="E72" s="39"/>
      <c r="F72" s="39"/>
      <c r="G72" s="39"/>
      <c r="H72" s="129">
        <f t="shared" si="0"/>
        <v>0</v>
      </c>
    </row>
    <row r="73" spans="1:8" s="2" customFormat="1" ht="74.099999999999994" customHeight="1">
      <c r="A73" s="137" t="s">
        <v>141</v>
      </c>
      <c r="B73" s="42">
        <v>857888006576</v>
      </c>
      <c r="C73" s="41" t="s">
        <v>142</v>
      </c>
      <c r="D73" s="41" t="s">
        <v>30</v>
      </c>
      <c r="E73" s="43">
        <f t="shared" ref="E73" si="6">F73/2</f>
        <v>27</v>
      </c>
      <c r="F73" s="44">
        <v>54</v>
      </c>
      <c r="G73" s="59"/>
      <c r="H73" s="129">
        <f t="shared" si="0"/>
        <v>0</v>
      </c>
    </row>
    <row r="74" spans="1:8" s="2" customFormat="1" ht="74.099999999999994" customHeight="1">
      <c r="A74" s="137" t="s">
        <v>143</v>
      </c>
      <c r="B74" s="42">
        <v>857888006705</v>
      </c>
      <c r="C74" s="41" t="s">
        <v>144</v>
      </c>
      <c r="D74" s="41" t="s">
        <v>50</v>
      </c>
      <c r="E74" s="43">
        <f t="shared" ref="E74" si="7">F74/2</f>
        <v>24</v>
      </c>
      <c r="F74" s="44">
        <v>48</v>
      </c>
      <c r="G74" s="54"/>
      <c r="H74" s="129">
        <f t="shared" si="0"/>
        <v>0</v>
      </c>
    </row>
    <row r="75" spans="1:8" s="7" customFormat="1" ht="17.100000000000001" customHeight="1">
      <c r="A75" s="37"/>
      <c r="B75" s="38"/>
      <c r="C75" s="37" t="s">
        <v>145</v>
      </c>
      <c r="D75" s="37"/>
      <c r="E75" s="39"/>
      <c r="F75" s="39"/>
      <c r="G75" s="37"/>
      <c r="H75" s="129">
        <f t="shared" si="0"/>
        <v>0</v>
      </c>
    </row>
    <row r="76" spans="1:8" s="7" customFormat="1" ht="74.099999999999994" customHeight="1">
      <c r="A76" s="137" t="s">
        <v>146</v>
      </c>
      <c r="B76" s="198">
        <v>850064119244</v>
      </c>
      <c r="C76" s="136" t="s">
        <v>147</v>
      </c>
      <c r="D76" s="139" t="s">
        <v>27</v>
      </c>
      <c r="E76" s="43">
        <v>10</v>
      </c>
      <c r="F76" s="134">
        <v>20</v>
      </c>
      <c r="G76" s="54"/>
      <c r="H76" s="129">
        <f t="shared" si="0"/>
        <v>0</v>
      </c>
    </row>
    <row r="77" spans="1:8" s="7" customFormat="1" ht="74.099999999999994" customHeight="1">
      <c r="A77" s="137" t="s">
        <v>148</v>
      </c>
      <c r="B77" s="42">
        <v>850023528117</v>
      </c>
      <c r="C77" s="65" t="s">
        <v>149</v>
      </c>
      <c r="D77" s="41" t="s">
        <v>38</v>
      </c>
      <c r="E77" s="43">
        <v>16</v>
      </c>
      <c r="F77" s="44">
        <v>32</v>
      </c>
      <c r="G77" s="54"/>
      <c r="H77" s="129">
        <f t="shared" ref="H77" si="8">PRODUCT(E77*G77)</f>
        <v>0</v>
      </c>
    </row>
    <row r="78" spans="1:8" s="7" customFormat="1" ht="17.100000000000001" customHeight="1">
      <c r="A78" s="37"/>
      <c r="B78" s="38"/>
      <c r="C78" s="37" t="s">
        <v>150</v>
      </c>
      <c r="D78" s="37"/>
      <c r="E78" s="39"/>
      <c r="F78" s="39"/>
      <c r="G78" s="37"/>
      <c r="H78" s="129">
        <f t="shared" si="0"/>
        <v>0</v>
      </c>
    </row>
    <row r="79" spans="1:8" s="2" customFormat="1" ht="17.100000000000001" customHeight="1">
      <c r="A79" s="50"/>
      <c r="B79" s="51"/>
      <c r="C79" s="52" t="s">
        <v>151</v>
      </c>
      <c r="D79" s="52"/>
      <c r="E79" s="53"/>
      <c r="F79" s="53"/>
      <c r="G79" s="50"/>
      <c r="H79" s="129">
        <f t="shared" ref="H79:H97" si="9">PRODUCT(E79*G79)</f>
        <v>0</v>
      </c>
    </row>
    <row r="80" spans="1:8" s="7" customFormat="1" ht="75" customHeight="1">
      <c r="A80" s="113" t="s">
        <v>152</v>
      </c>
      <c r="B80" s="113">
        <v>850034523705</v>
      </c>
      <c r="C80" s="84" t="s">
        <v>153</v>
      </c>
      <c r="D80" s="139" t="s">
        <v>154</v>
      </c>
      <c r="E80" s="134">
        <v>10</v>
      </c>
      <c r="F80" s="134">
        <v>20</v>
      </c>
      <c r="G80" s="63"/>
      <c r="H80" s="129">
        <f t="shared" si="9"/>
        <v>0</v>
      </c>
    </row>
    <row r="81" spans="1:8" s="7" customFormat="1" ht="75" customHeight="1">
      <c r="A81" s="113" t="s">
        <v>155</v>
      </c>
      <c r="B81" s="113">
        <v>850064119015</v>
      </c>
      <c r="C81" s="84" t="s">
        <v>156</v>
      </c>
      <c r="D81" s="139" t="s">
        <v>157</v>
      </c>
      <c r="E81" s="134">
        <v>7</v>
      </c>
      <c r="F81" s="134">
        <v>14</v>
      </c>
      <c r="G81" s="63"/>
      <c r="H81" s="129">
        <f t="shared" si="9"/>
        <v>0</v>
      </c>
    </row>
    <row r="82" spans="1:8" s="2" customFormat="1" ht="17.100000000000001" customHeight="1">
      <c r="A82" s="50"/>
      <c r="B82" s="51"/>
      <c r="C82" s="52" t="s">
        <v>158</v>
      </c>
      <c r="D82" s="52"/>
      <c r="E82" s="53"/>
      <c r="F82" s="53"/>
      <c r="G82" s="50"/>
      <c r="H82" s="129">
        <f t="shared" si="9"/>
        <v>0</v>
      </c>
    </row>
    <row r="83" spans="1:8" s="7" customFormat="1" ht="75" customHeight="1">
      <c r="A83" s="113" t="s">
        <v>159</v>
      </c>
      <c r="B83" s="113">
        <v>850064119091</v>
      </c>
      <c r="C83" s="84" t="s">
        <v>160</v>
      </c>
      <c r="D83" s="139" t="s">
        <v>103</v>
      </c>
      <c r="E83" s="134">
        <v>7</v>
      </c>
      <c r="F83" s="134">
        <v>14</v>
      </c>
      <c r="G83" s="63"/>
      <c r="H83" s="129">
        <f t="shared" si="9"/>
        <v>0</v>
      </c>
    </row>
    <row r="84" spans="1:8" s="7" customFormat="1" ht="75" customHeight="1">
      <c r="A84" s="137" t="s">
        <v>161</v>
      </c>
      <c r="B84" s="198">
        <v>850008613128</v>
      </c>
      <c r="C84" s="139" t="s">
        <v>162</v>
      </c>
      <c r="D84" s="139" t="s">
        <v>103</v>
      </c>
      <c r="E84" s="134">
        <v>7</v>
      </c>
      <c r="F84" s="134">
        <v>14</v>
      </c>
      <c r="G84" s="45"/>
      <c r="H84" s="129">
        <f t="shared" si="9"/>
        <v>0</v>
      </c>
    </row>
    <row r="85" spans="1:8" s="7" customFormat="1" ht="75" customHeight="1">
      <c r="A85" s="137" t="s">
        <v>163</v>
      </c>
      <c r="B85" s="198">
        <v>850008613142</v>
      </c>
      <c r="C85" s="139" t="s">
        <v>164</v>
      </c>
      <c r="D85" s="139" t="s">
        <v>103</v>
      </c>
      <c r="E85" s="134">
        <v>7</v>
      </c>
      <c r="F85" s="134">
        <v>14</v>
      </c>
      <c r="G85" s="45"/>
      <c r="H85" s="129">
        <f t="shared" si="9"/>
        <v>0</v>
      </c>
    </row>
    <row r="86" spans="1:8" s="7" customFormat="1" ht="75" customHeight="1">
      <c r="A86" s="137" t="s">
        <v>165</v>
      </c>
      <c r="B86" s="198">
        <v>850008613159</v>
      </c>
      <c r="C86" s="139" t="s">
        <v>166</v>
      </c>
      <c r="D86" s="139" t="s">
        <v>103</v>
      </c>
      <c r="E86" s="134">
        <v>7</v>
      </c>
      <c r="F86" s="134">
        <v>14</v>
      </c>
      <c r="G86" s="45"/>
      <c r="H86" s="129">
        <f t="shared" si="9"/>
        <v>0</v>
      </c>
    </row>
    <row r="87" spans="1:8" s="7" customFormat="1" ht="75" customHeight="1">
      <c r="A87" s="113" t="s">
        <v>167</v>
      </c>
      <c r="B87" s="113">
        <v>850064119107</v>
      </c>
      <c r="C87" s="84" t="s">
        <v>168</v>
      </c>
      <c r="D87" s="139" t="s">
        <v>103</v>
      </c>
      <c r="E87" s="134">
        <v>7</v>
      </c>
      <c r="F87" s="134">
        <v>14</v>
      </c>
      <c r="G87" s="63"/>
      <c r="H87" s="129">
        <f t="shared" si="9"/>
        <v>0</v>
      </c>
    </row>
    <row r="88" spans="1:8" s="2" customFormat="1" ht="17.100000000000001" customHeight="1">
      <c r="A88" s="50"/>
      <c r="B88" s="51"/>
      <c r="C88" s="52" t="s">
        <v>169</v>
      </c>
      <c r="D88" s="52"/>
      <c r="E88" s="53"/>
      <c r="F88" s="53"/>
      <c r="G88" s="50"/>
      <c r="H88" s="129">
        <f t="shared" si="9"/>
        <v>0</v>
      </c>
    </row>
    <row r="89" spans="1:8" s="8" customFormat="1" ht="75" customHeight="1">
      <c r="A89" s="113" t="s">
        <v>170</v>
      </c>
      <c r="B89" s="113">
        <v>850064119053</v>
      </c>
      <c r="C89" s="84" t="s">
        <v>171</v>
      </c>
      <c r="D89" s="45" t="s">
        <v>139</v>
      </c>
      <c r="E89" s="43">
        <v>24</v>
      </c>
      <c r="F89" s="134">
        <v>48</v>
      </c>
      <c r="G89" s="63"/>
      <c r="H89" s="129">
        <f t="shared" si="9"/>
        <v>0</v>
      </c>
    </row>
    <row r="90" spans="1:8" s="8" customFormat="1" ht="75" customHeight="1">
      <c r="A90" s="113" t="s">
        <v>172</v>
      </c>
      <c r="B90" s="113">
        <v>850034523378</v>
      </c>
      <c r="C90" s="84" t="s">
        <v>173</v>
      </c>
      <c r="D90" s="45" t="s">
        <v>139</v>
      </c>
      <c r="E90" s="43">
        <v>16</v>
      </c>
      <c r="F90" s="134">
        <v>32</v>
      </c>
      <c r="G90" s="63"/>
      <c r="H90" s="129">
        <f t="shared" si="9"/>
        <v>0</v>
      </c>
    </row>
    <row r="91" spans="1:8" s="8" customFormat="1" ht="75" customHeight="1">
      <c r="A91" s="113" t="s">
        <v>174</v>
      </c>
      <c r="B91" s="113">
        <v>850064119084</v>
      </c>
      <c r="C91" s="144" t="s">
        <v>175</v>
      </c>
      <c r="D91" s="45" t="s">
        <v>139</v>
      </c>
      <c r="E91" s="43">
        <v>22.5</v>
      </c>
      <c r="F91" s="134">
        <v>45</v>
      </c>
      <c r="G91" s="63"/>
      <c r="H91" s="129">
        <f t="shared" si="9"/>
        <v>0</v>
      </c>
    </row>
    <row r="92" spans="1:8" s="7" customFormat="1" ht="17.100000000000001" customHeight="1">
      <c r="A92" s="37"/>
      <c r="B92" s="38"/>
      <c r="C92" s="219" t="s">
        <v>176</v>
      </c>
      <c r="D92" s="37"/>
      <c r="E92" s="39"/>
      <c r="F92" s="39"/>
      <c r="G92" s="37"/>
      <c r="H92" s="129">
        <f t="shared" si="9"/>
        <v>0</v>
      </c>
    </row>
    <row r="93" spans="1:8" s="7" customFormat="1" ht="58.5" customHeight="1">
      <c r="A93" s="140" t="s">
        <v>177</v>
      </c>
      <c r="B93" s="121">
        <v>850008614101</v>
      </c>
      <c r="C93" s="45" t="s">
        <v>178</v>
      </c>
      <c r="D93" s="60" t="s">
        <v>179</v>
      </c>
      <c r="E93" s="122">
        <v>75</v>
      </c>
      <c r="F93" s="122" t="s">
        <v>180</v>
      </c>
      <c r="G93" s="45"/>
      <c r="H93" s="129">
        <f t="shared" si="9"/>
        <v>0</v>
      </c>
    </row>
    <row r="94" spans="1:8" s="7" customFormat="1" ht="63" customHeight="1">
      <c r="A94" s="140" t="s">
        <v>181</v>
      </c>
      <c r="B94" s="121">
        <v>855011007612</v>
      </c>
      <c r="C94" s="45" t="s">
        <v>182</v>
      </c>
      <c r="D94" s="60" t="s">
        <v>183</v>
      </c>
      <c r="E94" s="122">
        <v>65</v>
      </c>
      <c r="F94" s="122" t="s">
        <v>180</v>
      </c>
      <c r="G94" s="45"/>
      <c r="H94" s="129">
        <f t="shared" si="9"/>
        <v>0</v>
      </c>
    </row>
    <row r="95" spans="1:8" s="7" customFormat="1" ht="62.25" customHeight="1">
      <c r="A95" s="140" t="s">
        <v>184</v>
      </c>
      <c r="B95" s="121">
        <v>855011007704</v>
      </c>
      <c r="C95" s="45" t="s">
        <v>185</v>
      </c>
      <c r="D95" s="60" t="s">
        <v>183</v>
      </c>
      <c r="E95" s="122">
        <v>65</v>
      </c>
      <c r="F95" s="122" t="s">
        <v>180</v>
      </c>
      <c r="G95" s="45"/>
      <c r="H95" s="129">
        <f t="shared" si="9"/>
        <v>0</v>
      </c>
    </row>
    <row r="96" spans="1:8" s="7" customFormat="1" ht="62.25" customHeight="1">
      <c r="A96" s="140" t="s">
        <v>186</v>
      </c>
      <c r="B96" s="121">
        <v>850034523729</v>
      </c>
      <c r="C96" s="45" t="s">
        <v>187</v>
      </c>
      <c r="D96" s="60" t="s">
        <v>183</v>
      </c>
      <c r="E96" s="122">
        <v>90</v>
      </c>
      <c r="F96" s="122" t="s">
        <v>180</v>
      </c>
      <c r="G96" s="45"/>
      <c r="H96" s="129">
        <f t="shared" si="9"/>
        <v>0</v>
      </c>
    </row>
    <row r="97" spans="1:8" s="7" customFormat="1" ht="60.75" customHeight="1">
      <c r="A97" s="45" t="s">
        <v>188</v>
      </c>
      <c r="B97" s="113">
        <v>853319002629</v>
      </c>
      <c r="C97" s="210" t="s">
        <v>189</v>
      </c>
      <c r="D97" s="60" t="s">
        <v>179</v>
      </c>
      <c r="E97" s="122">
        <v>75</v>
      </c>
      <c r="F97" s="122" t="s">
        <v>180</v>
      </c>
      <c r="G97" s="63"/>
      <c r="H97" s="129">
        <f t="shared" si="9"/>
        <v>0</v>
      </c>
    </row>
    <row r="98" spans="1:8" s="2" customFormat="1" ht="17.100000000000001" customHeight="1">
      <c r="A98" s="66"/>
      <c r="B98" s="67"/>
      <c r="C98" s="68"/>
      <c r="D98" s="66"/>
      <c r="E98" s="69"/>
      <c r="F98" s="70"/>
      <c r="G98" s="71"/>
      <c r="H98" s="72"/>
    </row>
    <row r="99" spans="1:8" s="17" customFormat="1" ht="17.100000000000001" customHeight="1">
      <c r="A99" s="245" t="s">
        <v>190</v>
      </c>
      <c r="B99" s="245"/>
      <c r="C99" s="245"/>
      <c r="D99" s="245"/>
      <c r="E99" s="245"/>
      <c r="F99" s="245"/>
      <c r="G99" s="245"/>
      <c r="H99" s="246"/>
    </row>
    <row r="100" spans="1:8" s="17" customFormat="1" ht="17.100000000000001" customHeight="1">
      <c r="A100" s="240" t="s">
        <v>191</v>
      </c>
      <c r="B100" s="241"/>
      <c r="C100" s="55" t="s">
        <v>23</v>
      </c>
      <c r="D100" s="55" t="s">
        <v>24</v>
      </c>
      <c r="E100" s="73">
        <v>6</v>
      </c>
      <c r="F100" s="74" t="s">
        <v>192</v>
      </c>
      <c r="G100" s="55"/>
      <c r="H100" s="75">
        <f t="shared" ref="H100:H138" si="10">PRODUCT(E100*G100)</f>
        <v>0</v>
      </c>
    </row>
    <row r="101" spans="1:8" s="17" customFormat="1" ht="17.100000000000001" customHeight="1">
      <c r="A101" s="242" t="s">
        <v>193</v>
      </c>
      <c r="B101" s="242"/>
      <c r="C101" s="76" t="s">
        <v>26</v>
      </c>
      <c r="D101" s="76" t="s">
        <v>27</v>
      </c>
      <c r="E101" s="73">
        <v>8</v>
      </c>
      <c r="F101" s="74" t="s">
        <v>192</v>
      </c>
      <c r="G101" s="76"/>
      <c r="H101" s="75">
        <f t="shared" ref="H101" si="11">PRODUCT(E101*G101)</f>
        <v>0</v>
      </c>
    </row>
    <row r="102" spans="1:8" s="17" customFormat="1" ht="17.100000000000001" customHeight="1">
      <c r="A102" s="242" t="s">
        <v>194</v>
      </c>
      <c r="B102" s="242"/>
      <c r="C102" s="76" t="s">
        <v>29</v>
      </c>
      <c r="D102" s="76" t="s">
        <v>30</v>
      </c>
      <c r="E102" s="73">
        <v>8</v>
      </c>
      <c r="F102" s="74" t="s">
        <v>192</v>
      </c>
      <c r="G102" s="76"/>
      <c r="H102" s="75">
        <f t="shared" si="10"/>
        <v>0</v>
      </c>
    </row>
    <row r="103" spans="1:8" s="17" customFormat="1" ht="17.100000000000001" customHeight="1">
      <c r="A103" s="242" t="s">
        <v>195</v>
      </c>
      <c r="B103" s="242"/>
      <c r="C103" s="120" t="s">
        <v>32</v>
      </c>
      <c r="D103" s="76" t="s">
        <v>30</v>
      </c>
      <c r="E103" s="73">
        <v>8</v>
      </c>
      <c r="F103" s="74" t="s">
        <v>192</v>
      </c>
      <c r="G103" s="55"/>
      <c r="H103" s="75">
        <f t="shared" si="10"/>
        <v>0</v>
      </c>
    </row>
    <row r="104" spans="1:8" s="17" customFormat="1" ht="17.100000000000001" customHeight="1">
      <c r="A104" s="242" t="s">
        <v>196</v>
      </c>
      <c r="B104" s="242"/>
      <c r="C104" s="76" t="s">
        <v>197</v>
      </c>
      <c r="D104" s="76" t="s">
        <v>30</v>
      </c>
      <c r="E104" s="73">
        <v>8</v>
      </c>
      <c r="F104" s="74" t="s">
        <v>192</v>
      </c>
      <c r="G104" s="76"/>
      <c r="H104" s="75">
        <f t="shared" si="10"/>
        <v>0</v>
      </c>
    </row>
    <row r="105" spans="1:8" s="17" customFormat="1" ht="17.100000000000001" customHeight="1">
      <c r="A105" s="242" t="s">
        <v>198</v>
      </c>
      <c r="B105" s="242"/>
      <c r="C105" s="40" t="s">
        <v>199</v>
      </c>
      <c r="D105" s="76" t="s">
        <v>38</v>
      </c>
      <c r="E105" s="73">
        <f>E21/2</f>
        <v>7.5</v>
      </c>
      <c r="F105" s="74" t="s">
        <v>192</v>
      </c>
      <c r="G105" s="76"/>
      <c r="H105" s="75">
        <f>PRODUCT(E105*G105)</f>
        <v>0</v>
      </c>
    </row>
    <row r="106" spans="1:8" s="17" customFormat="1" ht="17.100000000000001" customHeight="1">
      <c r="A106" s="242" t="s">
        <v>200</v>
      </c>
      <c r="B106" s="242"/>
      <c r="C106" s="40" t="s">
        <v>40</v>
      </c>
      <c r="D106" s="76" t="s">
        <v>38</v>
      </c>
      <c r="E106" s="73">
        <f>E22/2</f>
        <v>7.5</v>
      </c>
      <c r="F106" s="74" t="s">
        <v>192</v>
      </c>
      <c r="G106" s="76"/>
      <c r="H106" s="75">
        <f t="shared" si="10"/>
        <v>0</v>
      </c>
    </row>
    <row r="107" spans="1:8" s="17" customFormat="1" ht="17.100000000000001" customHeight="1">
      <c r="A107" s="242" t="s">
        <v>201</v>
      </c>
      <c r="B107" s="242"/>
      <c r="C107" s="76" t="s">
        <v>42</v>
      </c>
      <c r="D107" s="76" t="s">
        <v>38</v>
      </c>
      <c r="E107" s="73">
        <f>E23/2</f>
        <v>7.5</v>
      </c>
      <c r="F107" s="74" t="s">
        <v>192</v>
      </c>
      <c r="G107" s="76"/>
      <c r="H107" s="75">
        <f t="shared" si="10"/>
        <v>0</v>
      </c>
    </row>
    <row r="108" spans="1:8" s="17" customFormat="1" ht="17.100000000000001" customHeight="1">
      <c r="A108" s="242" t="s">
        <v>202</v>
      </c>
      <c r="B108" s="242"/>
      <c r="C108" s="40" t="s">
        <v>44</v>
      </c>
      <c r="D108" s="76" t="s">
        <v>38</v>
      </c>
      <c r="E108" s="73">
        <f>E24/2</f>
        <v>7.5</v>
      </c>
      <c r="F108" s="74" t="s">
        <v>192</v>
      </c>
      <c r="G108" s="76"/>
      <c r="H108" s="75">
        <f t="shared" si="10"/>
        <v>0</v>
      </c>
    </row>
    <row r="109" spans="1:8" s="17" customFormat="1" ht="17.100000000000001" customHeight="1">
      <c r="A109" s="240" t="s">
        <v>203</v>
      </c>
      <c r="B109" s="241"/>
      <c r="C109" s="40" t="s">
        <v>46</v>
      </c>
      <c r="D109" s="76" t="s">
        <v>38</v>
      </c>
      <c r="E109" s="73">
        <v>7.5</v>
      </c>
      <c r="F109" s="74" t="s">
        <v>192</v>
      </c>
      <c r="G109" s="76"/>
      <c r="H109" s="75">
        <f t="shared" ref="H109" si="12">PRODUCT(E109*G109)</f>
        <v>0</v>
      </c>
    </row>
    <row r="110" spans="1:8" s="18" customFormat="1" ht="17.100000000000001" customHeight="1">
      <c r="A110" s="242" t="s">
        <v>204</v>
      </c>
      <c r="B110" s="242"/>
      <c r="C110" s="76" t="s">
        <v>205</v>
      </c>
      <c r="D110" s="76" t="s">
        <v>50</v>
      </c>
      <c r="E110" s="73">
        <v>8</v>
      </c>
      <c r="F110" s="74" t="s">
        <v>192</v>
      </c>
      <c r="G110" s="76"/>
      <c r="H110" s="75">
        <f>PRODUCT(E110*G110)</f>
        <v>0</v>
      </c>
    </row>
    <row r="111" spans="1:8" s="18" customFormat="1" ht="17.100000000000001" customHeight="1">
      <c r="A111" s="242" t="s">
        <v>206</v>
      </c>
      <c r="B111" s="242"/>
      <c r="C111" s="78" t="s">
        <v>207</v>
      </c>
      <c r="D111" s="76" t="s">
        <v>50</v>
      </c>
      <c r="E111" s="77">
        <v>8</v>
      </c>
      <c r="F111" s="74" t="s">
        <v>192</v>
      </c>
      <c r="G111" s="55"/>
      <c r="H111" s="75">
        <f>PRODUCT(E111*G111)</f>
        <v>0</v>
      </c>
    </row>
    <row r="112" spans="1:8" s="18" customFormat="1" ht="17.100000000000001" customHeight="1">
      <c r="A112" s="242" t="s">
        <v>208</v>
      </c>
      <c r="B112" s="242"/>
      <c r="C112" s="40" t="s">
        <v>209</v>
      </c>
      <c r="D112" s="76" t="s">
        <v>50</v>
      </c>
      <c r="E112" s="77">
        <v>8</v>
      </c>
      <c r="F112" s="74" t="s">
        <v>192</v>
      </c>
      <c r="G112" s="55"/>
      <c r="H112" s="75">
        <f>PRODUCT(E112*G112)</f>
        <v>0</v>
      </c>
    </row>
    <row r="113" spans="1:8" s="18" customFormat="1" ht="17.100000000000001" customHeight="1">
      <c r="A113" s="242" t="s">
        <v>210</v>
      </c>
      <c r="B113" s="242"/>
      <c r="C113" s="76" t="s">
        <v>211</v>
      </c>
      <c r="D113" s="76" t="s">
        <v>50</v>
      </c>
      <c r="E113" s="77">
        <v>8</v>
      </c>
      <c r="F113" s="74" t="s">
        <v>192</v>
      </c>
      <c r="G113" s="76"/>
      <c r="H113" s="75">
        <f>PRODUCT(E113*G113)</f>
        <v>0</v>
      </c>
    </row>
    <row r="114" spans="1:8" s="18" customFormat="1" ht="17.100000000000001" customHeight="1">
      <c r="A114" s="242" t="s">
        <v>212</v>
      </c>
      <c r="B114" s="242"/>
      <c r="C114" s="76" t="s">
        <v>213</v>
      </c>
      <c r="D114" s="76" t="s">
        <v>50</v>
      </c>
      <c r="E114" s="77">
        <v>8</v>
      </c>
      <c r="F114" s="74" t="s">
        <v>192</v>
      </c>
      <c r="G114" s="76"/>
      <c r="H114" s="75">
        <f>PRODUCT(E114*G114)</f>
        <v>0</v>
      </c>
    </row>
    <row r="115" spans="1:8" s="17" customFormat="1" ht="17.100000000000001" customHeight="1">
      <c r="A115" s="240" t="s">
        <v>214</v>
      </c>
      <c r="B115" s="241"/>
      <c r="C115" s="76" t="s">
        <v>62</v>
      </c>
      <c r="D115" s="76" t="s">
        <v>30</v>
      </c>
      <c r="E115" s="77">
        <v>6</v>
      </c>
      <c r="F115" s="74" t="s">
        <v>192</v>
      </c>
      <c r="G115" s="76"/>
      <c r="H115" s="75">
        <f t="shared" ref="H115" si="13">PRODUCT(E115*G115)</f>
        <v>0</v>
      </c>
    </row>
    <row r="116" spans="1:8" s="19" customFormat="1" ht="17.100000000000001" customHeight="1">
      <c r="A116" s="242" t="s">
        <v>215</v>
      </c>
      <c r="B116" s="242"/>
      <c r="C116" s="76" t="s">
        <v>216</v>
      </c>
      <c r="D116" s="76" t="s">
        <v>38</v>
      </c>
      <c r="E116" s="77">
        <f>E39/2</f>
        <v>8.5</v>
      </c>
      <c r="F116" s="74" t="s">
        <v>192</v>
      </c>
      <c r="G116" s="76"/>
      <c r="H116" s="75">
        <f>PRODUCT(E116*G116)</f>
        <v>0</v>
      </c>
    </row>
    <row r="117" spans="1:8" s="17" customFormat="1" ht="17.100000000000001" customHeight="1">
      <c r="A117" s="240" t="s">
        <v>217</v>
      </c>
      <c r="B117" s="241"/>
      <c r="C117" s="197" t="s">
        <v>74</v>
      </c>
      <c r="D117" s="76" t="s">
        <v>218</v>
      </c>
      <c r="E117" s="77">
        <v>9</v>
      </c>
      <c r="F117" s="74" t="s">
        <v>192</v>
      </c>
      <c r="G117" s="40"/>
      <c r="H117" s="75">
        <f t="shared" ref="H117:H120" si="14">PRODUCT(E117*G117)</f>
        <v>0</v>
      </c>
    </row>
    <row r="118" spans="1:8" s="17" customFormat="1" ht="17.100000000000001" customHeight="1">
      <c r="A118" s="240" t="s">
        <v>219</v>
      </c>
      <c r="B118" s="241"/>
      <c r="C118" s="197" t="s">
        <v>76</v>
      </c>
      <c r="D118" s="76" t="s">
        <v>86</v>
      </c>
      <c r="E118" s="77">
        <v>12</v>
      </c>
      <c r="F118" s="74" t="s">
        <v>192</v>
      </c>
      <c r="G118" s="40"/>
      <c r="H118" s="75">
        <f t="shared" si="14"/>
        <v>0</v>
      </c>
    </row>
    <row r="119" spans="1:8" s="17" customFormat="1" ht="17.100000000000001" customHeight="1">
      <c r="A119" s="240" t="s">
        <v>220</v>
      </c>
      <c r="B119" s="241"/>
      <c r="C119" s="197" t="s">
        <v>79</v>
      </c>
      <c r="D119" s="76" t="s">
        <v>221</v>
      </c>
      <c r="E119" s="77">
        <v>7.5</v>
      </c>
      <c r="F119" s="74" t="s">
        <v>192</v>
      </c>
      <c r="G119" s="40"/>
      <c r="H119" s="75">
        <f t="shared" si="14"/>
        <v>0</v>
      </c>
    </row>
    <row r="120" spans="1:8" s="17" customFormat="1" ht="17.100000000000001" customHeight="1">
      <c r="A120" s="240" t="s">
        <v>222</v>
      </c>
      <c r="B120" s="241"/>
      <c r="C120" s="197" t="s">
        <v>82</v>
      </c>
      <c r="D120" s="76" t="s">
        <v>83</v>
      </c>
      <c r="E120" s="77">
        <v>12</v>
      </c>
      <c r="F120" s="74" t="s">
        <v>192</v>
      </c>
      <c r="G120" s="40"/>
      <c r="H120" s="75">
        <f t="shared" si="14"/>
        <v>0</v>
      </c>
    </row>
    <row r="121" spans="1:8" s="18" customFormat="1" ht="17.100000000000001" customHeight="1">
      <c r="A121" s="240" t="s">
        <v>223</v>
      </c>
      <c r="B121" s="241"/>
      <c r="C121" s="40" t="s">
        <v>85</v>
      </c>
      <c r="D121" s="76" t="s">
        <v>86</v>
      </c>
      <c r="E121" s="77">
        <v>11.5</v>
      </c>
      <c r="F121" s="74" t="s">
        <v>192</v>
      </c>
      <c r="G121" s="40"/>
      <c r="H121" s="75">
        <f t="shared" ref="H121:H136" si="15">PRODUCT(E121*G121)</f>
        <v>0</v>
      </c>
    </row>
    <row r="122" spans="1:8" s="18" customFormat="1" ht="17.100000000000001" customHeight="1">
      <c r="A122" s="240" t="s">
        <v>224</v>
      </c>
      <c r="B122" s="241"/>
      <c r="C122" s="40" t="s">
        <v>88</v>
      </c>
      <c r="D122" s="76" t="s">
        <v>89</v>
      </c>
      <c r="E122" s="77">
        <v>12</v>
      </c>
      <c r="F122" s="74" t="s">
        <v>192</v>
      </c>
      <c r="G122" s="40"/>
      <c r="H122" s="75">
        <f t="shared" si="15"/>
        <v>0</v>
      </c>
    </row>
    <row r="123" spans="1:8" s="18" customFormat="1" ht="17.100000000000001" customHeight="1">
      <c r="A123" s="242" t="s">
        <v>225</v>
      </c>
      <c r="B123" s="242"/>
      <c r="C123" s="78" t="s">
        <v>91</v>
      </c>
      <c r="D123" s="76" t="s">
        <v>92</v>
      </c>
      <c r="E123" s="77">
        <v>12</v>
      </c>
      <c r="F123" s="74" t="s">
        <v>192</v>
      </c>
      <c r="G123" s="40"/>
      <c r="H123" s="75">
        <f t="shared" si="15"/>
        <v>0</v>
      </c>
    </row>
    <row r="124" spans="1:8" s="18" customFormat="1" ht="17.100000000000001" customHeight="1">
      <c r="A124" s="243" t="s">
        <v>226</v>
      </c>
      <c r="B124" s="244"/>
      <c r="C124" s="236" t="s">
        <v>94</v>
      </c>
      <c r="D124" s="40" t="s">
        <v>86</v>
      </c>
      <c r="E124" s="233">
        <v>8</v>
      </c>
      <c r="F124" s="234" t="s">
        <v>192</v>
      </c>
      <c r="G124" s="40"/>
      <c r="H124" s="235">
        <f t="shared" si="15"/>
        <v>0</v>
      </c>
    </row>
    <row r="125" spans="1:8" s="18" customFormat="1" ht="17.100000000000001" customHeight="1">
      <c r="A125" s="242" t="s">
        <v>227</v>
      </c>
      <c r="B125" s="242"/>
      <c r="C125" s="78" t="s">
        <v>228</v>
      </c>
      <c r="D125" s="76" t="s">
        <v>83</v>
      </c>
      <c r="E125" s="77">
        <v>9</v>
      </c>
      <c r="F125" s="74" t="s">
        <v>192</v>
      </c>
      <c r="G125" s="40"/>
      <c r="H125" s="75">
        <f t="shared" ref="H125:H126" si="16">PRODUCT(E125*G125)</f>
        <v>0</v>
      </c>
    </row>
    <row r="126" spans="1:8" s="18" customFormat="1" ht="17.100000000000001" customHeight="1">
      <c r="A126" s="243" t="s">
        <v>229</v>
      </c>
      <c r="B126" s="244"/>
      <c r="C126" s="236" t="s">
        <v>99</v>
      </c>
      <c r="D126" s="40" t="s">
        <v>100</v>
      </c>
      <c r="E126" s="233">
        <v>9</v>
      </c>
      <c r="F126" s="234" t="s">
        <v>192</v>
      </c>
      <c r="G126" s="40"/>
      <c r="H126" s="235">
        <f t="shared" si="16"/>
        <v>0</v>
      </c>
    </row>
    <row r="127" spans="1:8" s="17" customFormat="1" ht="17.100000000000001" customHeight="1">
      <c r="A127" s="242" t="s">
        <v>230</v>
      </c>
      <c r="B127" s="242"/>
      <c r="C127" s="78" t="s">
        <v>102</v>
      </c>
      <c r="D127" s="76" t="s">
        <v>103</v>
      </c>
      <c r="E127" s="77">
        <v>7.5</v>
      </c>
      <c r="F127" s="74" t="s">
        <v>192</v>
      </c>
      <c r="G127" s="40"/>
      <c r="H127" s="75">
        <f t="shared" si="15"/>
        <v>0</v>
      </c>
    </row>
    <row r="128" spans="1:8" s="17" customFormat="1" ht="17.100000000000001" customHeight="1">
      <c r="A128" s="242" t="s">
        <v>231</v>
      </c>
      <c r="B128" s="242"/>
      <c r="C128" s="55" t="s">
        <v>105</v>
      </c>
      <c r="D128" s="76" t="s">
        <v>83</v>
      </c>
      <c r="E128" s="77">
        <v>13</v>
      </c>
      <c r="F128" s="74" t="s">
        <v>192</v>
      </c>
      <c r="G128" s="76"/>
      <c r="H128" s="75">
        <f t="shared" si="15"/>
        <v>0</v>
      </c>
    </row>
    <row r="129" spans="1:8" s="17" customFormat="1" ht="17.100000000000001" customHeight="1">
      <c r="A129" s="242" t="s">
        <v>232</v>
      </c>
      <c r="B129" s="242"/>
      <c r="C129" s="55" t="s">
        <v>107</v>
      </c>
      <c r="D129" s="76" t="s">
        <v>83</v>
      </c>
      <c r="E129" s="77">
        <v>13</v>
      </c>
      <c r="F129" s="74" t="s">
        <v>192</v>
      </c>
      <c r="G129" s="76"/>
      <c r="H129" s="75">
        <f t="shared" si="15"/>
        <v>0</v>
      </c>
    </row>
    <row r="130" spans="1:8" s="18" customFormat="1" ht="17.100000000000001" customHeight="1">
      <c r="A130" s="242" t="s">
        <v>233</v>
      </c>
      <c r="B130" s="242"/>
      <c r="C130" s="55" t="s">
        <v>111</v>
      </c>
      <c r="D130" s="76" t="s">
        <v>83</v>
      </c>
      <c r="E130" s="77">
        <v>13</v>
      </c>
      <c r="F130" s="74" t="s">
        <v>192</v>
      </c>
      <c r="G130" s="76"/>
      <c r="H130" s="75">
        <f t="shared" si="15"/>
        <v>0</v>
      </c>
    </row>
    <row r="131" spans="1:8" s="18" customFormat="1" ht="17.100000000000001" customHeight="1">
      <c r="A131" s="240" t="s">
        <v>234</v>
      </c>
      <c r="B131" s="241"/>
      <c r="C131" s="55" t="s">
        <v>114</v>
      </c>
      <c r="D131" s="76" t="s">
        <v>27</v>
      </c>
      <c r="E131" s="77">
        <v>10.5</v>
      </c>
      <c r="F131" s="74" t="s">
        <v>192</v>
      </c>
      <c r="G131" s="76"/>
      <c r="H131" s="75">
        <f t="shared" si="15"/>
        <v>0</v>
      </c>
    </row>
    <row r="132" spans="1:8" s="18" customFormat="1" ht="17.100000000000001" customHeight="1">
      <c r="A132" s="240" t="s">
        <v>235</v>
      </c>
      <c r="B132" s="241"/>
      <c r="C132" s="55" t="s">
        <v>116</v>
      </c>
      <c r="D132" s="76" t="s">
        <v>27</v>
      </c>
      <c r="E132" s="77">
        <v>10.5</v>
      </c>
      <c r="F132" s="74" t="s">
        <v>192</v>
      </c>
      <c r="G132" s="76"/>
      <c r="H132" s="75">
        <f t="shared" si="15"/>
        <v>0</v>
      </c>
    </row>
    <row r="133" spans="1:8" s="18" customFormat="1" ht="17.100000000000001" customHeight="1">
      <c r="A133" s="243" t="s">
        <v>236</v>
      </c>
      <c r="B133" s="244"/>
      <c r="C133" s="40" t="s">
        <v>118</v>
      </c>
      <c r="D133" s="40" t="s">
        <v>103</v>
      </c>
      <c r="E133" s="233">
        <v>6.25</v>
      </c>
      <c r="F133" s="234" t="s">
        <v>192</v>
      </c>
      <c r="G133" s="40"/>
      <c r="H133" s="235">
        <f t="shared" si="15"/>
        <v>0</v>
      </c>
    </row>
    <row r="134" spans="1:8" s="18" customFormat="1" ht="17.100000000000001" customHeight="1">
      <c r="A134" s="242" t="s">
        <v>237</v>
      </c>
      <c r="B134" s="242"/>
      <c r="C134" s="76" t="s">
        <v>238</v>
      </c>
      <c r="D134" s="55" t="s">
        <v>122</v>
      </c>
      <c r="E134" s="77">
        <v>3.75</v>
      </c>
      <c r="F134" s="74" t="s">
        <v>192</v>
      </c>
      <c r="G134" s="76"/>
      <c r="H134" s="75">
        <f t="shared" ref="H134" si="17">PRODUCT(E134*G134)</f>
        <v>0</v>
      </c>
    </row>
    <row r="135" spans="1:8" s="17" customFormat="1" ht="17.100000000000001" customHeight="1">
      <c r="A135" s="242" t="s">
        <v>239</v>
      </c>
      <c r="B135" s="242"/>
      <c r="C135" s="76" t="s">
        <v>240</v>
      </c>
      <c r="D135" s="76" t="s">
        <v>122</v>
      </c>
      <c r="E135" s="77">
        <v>3.75</v>
      </c>
      <c r="F135" s="74" t="s">
        <v>192</v>
      </c>
      <c r="G135" s="76"/>
      <c r="H135" s="75">
        <f t="shared" si="15"/>
        <v>0</v>
      </c>
    </row>
    <row r="136" spans="1:8" s="18" customFormat="1" ht="17.100000000000001" customHeight="1">
      <c r="A136" s="240" t="s">
        <v>241</v>
      </c>
      <c r="B136" s="241"/>
      <c r="C136" s="55" t="s">
        <v>242</v>
      </c>
      <c r="D136" s="76" t="s">
        <v>127</v>
      </c>
      <c r="E136" s="77">
        <v>5</v>
      </c>
      <c r="F136" s="74" t="s">
        <v>192</v>
      </c>
      <c r="G136" s="76"/>
      <c r="H136" s="75">
        <f t="shared" si="15"/>
        <v>0</v>
      </c>
    </row>
    <row r="137" spans="1:8" s="18" customFormat="1" ht="17.100000000000001" customHeight="1">
      <c r="A137" s="242" t="s">
        <v>243</v>
      </c>
      <c r="B137" s="242"/>
      <c r="C137" s="40" t="s">
        <v>244</v>
      </c>
      <c r="D137" s="55" t="s">
        <v>122</v>
      </c>
      <c r="E137" s="77">
        <v>5</v>
      </c>
      <c r="F137" s="74" t="s">
        <v>192</v>
      </c>
      <c r="G137" s="55"/>
      <c r="H137" s="75">
        <f t="shared" si="10"/>
        <v>0</v>
      </c>
    </row>
    <row r="138" spans="1:8" s="18" customFormat="1" ht="17.100000000000001" customHeight="1">
      <c r="A138" s="242" t="s">
        <v>245</v>
      </c>
      <c r="B138" s="242"/>
      <c r="C138" s="40" t="s">
        <v>246</v>
      </c>
      <c r="D138" s="76" t="s">
        <v>122</v>
      </c>
      <c r="E138" s="77">
        <v>5</v>
      </c>
      <c r="F138" s="74" t="s">
        <v>192</v>
      </c>
      <c r="G138" s="76"/>
      <c r="H138" s="75">
        <f t="shared" si="10"/>
        <v>0</v>
      </c>
    </row>
    <row r="139" spans="1:8" s="18" customFormat="1" ht="17.100000000000001" customHeight="1">
      <c r="A139" s="242" t="s">
        <v>247</v>
      </c>
      <c r="B139" s="242"/>
      <c r="C139" s="40" t="s">
        <v>248</v>
      </c>
      <c r="D139" s="76" t="s">
        <v>122</v>
      </c>
      <c r="E139" s="77">
        <v>5</v>
      </c>
      <c r="F139" s="74" t="s">
        <v>192</v>
      </c>
      <c r="G139" s="76"/>
      <c r="H139" s="75">
        <f>E139*G139</f>
        <v>0</v>
      </c>
    </row>
    <row r="140" spans="1:8" s="18" customFormat="1" ht="17.100000000000001" customHeight="1">
      <c r="A140" s="240" t="s">
        <v>249</v>
      </c>
      <c r="B140" s="241"/>
      <c r="C140" s="40" t="s">
        <v>250</v>
      </c>
      <c r="D140" s="76" t="s">
        <v>122</v>
      </c>
      <c r="E140" s="77">
        <v>5</v>
      </c>
      <c r="F140" s="74" t="s">
        <v>192</v>
      </c>
      <c r="G140" s="76"/>
      <c r="H140" s="75">
        <f>PRODUCT(E140*G140)</f>
        <v>0</v>
      </c>
    </row>
    <row r="141" spans="1:8" s="18" customFormat="1" ht="17.100000000000001" customHeight="1">
      <c r="A141" s="242" t="s">
        <v>251</v>
      </c>
      <c r="B141" s="242"/>
      <c r="C141" s="55" t="s">
        <v>142</v>
      </c>
      <c r="D141" s="55" t="s">
        <v>30</v>
      </c>
      <c r="E141" s="73">
        <v>13.5</v>
      </c>
      <c r="F141" s="74" t="s">
        <v>192</v>
      </c>
      <c r="G141" s="55"/>
      <c r="H141" s="75">
        <f t="shared" ref="H141:H143" si="18">PRODUCT(E141*G141)</f>
        <v>0</v>
      </c>
    </row>
    <row r="142" spans="1:8" s="18" customFormat="1" ht="17.100000000000001" customHeight="1">
      <c r="A142" s="242" t="s">
        <v>252</v>
      </c>
      <c r="B142" s="242"/>
      <c r="C142" s="40" t="s">
        <v>144</v>
      </c>
      <c r="D142" s="55" t="s">
        <v>50</v>
      </c>
      <c r="E142" s="73">
        <v>12</v>
      </c>
      <c r="F142" s="74" t="s">
        <v>192</v>
      </c>
      <c r="G142" s="55"/>
      <c r="H142" s="75">
        <f t="shared" si="18"/>
        <v>0</v>
      </c>
    </row>
    <row r="143" spans="1:8" s="18" customFormat="1" ht="17.100000000000001" customHeight="1">
      <c r="A143" s="243" t="s">
        <v>253</v>
      </c>
      <c r="B143" s="244"/>
      <c r="C143" s="40" t="s">
        <v>147</v>
      </c>
      <c r="D143" s="40" t="s">
        <v>27</v>
      </c>
      <c r="E143" s="237">
        <v>5</v>
      </c>
      <c r="F143" s="234" t="s">
        <v>192</v>
      </c>
      <c r="G143" s="40"/>
      <c r="H143" s="235">
        <f t="shared" si="18"/>
        <v>0</v>
      </c>
    </row>
    <row r="144" spans="1:8" s="18" customFormat="1" ht="17.100000000000001" customHeight="1">
      <c r="A144" s="242" t="s">
        <v>254</v>
      </c>
      <c r="B144" s="242"/>
      <c r="C144" s="40" t="s">
        <v>149</v>
      </c>
      <c r="D144" s="55" t="s">
        <v>50</v>
      </c>
      <c r="E144" s="73">
        <v>8</v>
      </c>
      <c r="F144" s="74" t="s">
        <v>192</v>
      </c>
      <c r="G144" s="55"/>
      <c r="H144" s="75">
        <f t="shared" ref="H144" si="19">PRODUCT(E144*G144)</f>
        <v>0</v>
      </c>
    </row>
    <row r="145" spans="1:8" s="9" customFormat="1" ht="17.100000000000001" customHeight="1">
      <c r="A145" s="66"/>
      <c r="B145" s="79"/>
      <c r="C145" s="80"/>
      <c r="D145" s="66"/>
      <c r="E145" s="69"/>
      <c r="F145" s="81"/>
      <c r="G145" s="66"/>
      <c r="H145" s="82"/>
    </row>
    <row r="146" spans="1:8" s="2" customFormat="1" ht="18" customHeight="1">
      <c r="A146" s="276"/>
      <c r="B146" s="276"/>
      <c r="C146" s="89"/>
      <c r="D146" s="90"/>
      <c r="E146" s="91"/>
      <c r="F146" s="92"/>
      <c r="G146" s="89"/>
      <c r="H146" s="82"/>
    </row>
    <row r="147" spans="1:8" s="2" customFormat="1" ht="18" customHeight="1">
      <c r="A147" s="276"/>
      <c r="B147" s="276"/>
      <c r="C147" s="89"/>
      <c r="D147" s="89"/>
      <c r="E147" s="93"/>
      <c r="F147" s="82"/>
      <c r="G147" s="94" t="s">
        <v>255</v>
      </c>
      <c r="H147" s="95">
        <f>SUM(H14:H145)</f>
        <v>0</v>
      </c>
    </row>
    <row r="148" spans="1:8" s="2" customFormat="1" ht="18" customHeight="1">
      <c r="A148" s="276"/>
      <c r="B148" s="276"/>
      <c r="C148" s="89"/>
      <c r="D148" s="89"/>
      <c r="E148" s="93"/>
      <c r="F148" s="82"/>
      <c r="G148" s="96" t="s">
        <v>256</v>
      </c>
      <c r="H148" s="97">
        <v>0</v>
      </c>
    </row>
    <row r="149" spans="1:8" s="2" customFormat="1" ht="18" customHeight="1">
      <c r="A149" s="276"/>
      <c r="B149" s="276"/>
      <c r="C149" s="89"/>
      <c r="D149" s="89"/>
      <c r="E149" s="93"/>
      <c r="F149" s="82"/>
      <c r="G149" s="98" t="s">
        <v>257</v>
      </c>
      <c r="H149" s="99">
        <f>SUM(H147:H148)</f>
        <v>0</v>
      </c>
    </row>
    <row r="150" spans="1:8" s="2" customFormat="1" ht="18" customHeight="1">
      <c r="A150" s="276"/>
      <c r="B150" s="276"/>
      <c r="C150" s="89"/>
      <c r="D150" s="89"/>
      <c r="E150" s="93"/>
      <c r="F150" s="70"/>
      <c r="G150" s="82"/>
      <c r="H150" s="70"/>
    </row>
    <row r="151" spans="1:8" s="2" customFormat="1" ht="18" customHeight="1">
      <c r="A151" s="277"/>
      <c r="B151" s="278"/>
      <c r="C151" s="278"/>
      <c r="D151" s="278"/>
      <c r="E151" s="278"/>
      <c r="F151" s="278"/>
      <c r="G151" s="278"/>
      <c r="H151" s="279"/>
    </row>
    <row r="152" spans="1:8" s="2" customFormat="1" ht="18" customHeight="1">
      <c r="A152" s="280"/>
      <c r="B152" s="281"/>
      <c r="C152" s="25"/>
      <c r="D152" s="25"/>
      <c r="E152" s="100"/>
      <c r="F152" s="26"/>
      <c r="G152" s="25"/>
      <c r="H152" s="115"/>
    </row>
    <row r="153" spans="1:8" s="2" customFormat="1" ht="18" customHeight="1">
      <c r="A153" s="280"/>
      <c r="B153" s="281"/>
      <c r="C153" s="25"/>
      <c r="D153" s="25"/>
      <c r="E153" s="100"/>
      <c r="F153" s="26"/>
      <c r="G153" s="25"/>
      <c r="H153" s="115"/>
    </row>
    <row r="154" spans="1:8" s="2" customFormat="1" ht="18" customHeight="1">
      <c r="A154" s="280"/>
      <c r="B154" s="281"/>
      <c r="C154" s="101"/>
      <c r="D154" s="101"/>
      <c r="E154" s="102"/>
      <c r="F154" s="103" t="s">
        <v>258</v>
      </c>
      <c r="G154" s="101"/>
      <c r="H154" s="115"/>
    </row>
    <row r="155" spans="1:8" ht="20.100000000000001" customHeight="1">
      <c r="A155" s="280"/>
      <c r="B155" s="281"/>
      <c r="C155" s="25"/>
      <c r="D155" s="25"/>
      <c r="E155" s="100"/>
      <c r="F155" s="103" t="s">
        <v>259</v>
      </c>
      <c r="G155" s="25"/>
      <c r="H155" s="115"/>
    </row>
    <row r="156" spans="1:8" ht="20.100000000000001" customHeight="1">
      <c r="A156" s="274"/>
      <c r="B156" s="275"/>
      <c r="C156" s="116"/>
      <c r="D156" s="116"/>
      <c r="E156" s="117"/>
      <c r="F156" s="118"/>
      <c r="G156" s="116"/>
      <c r="H156" s="119"/>
    </row>
    <row r="157" spans="1:8" ht="20.100000000000001" customHeight="1">
      <c r="A157" s="104"/>
      <c r="B157" s="105"/>
      <c r="C157" s="104"/>
      <c r="D157" s="104"/>
      <c r="E157" s="106"/>
      <c r="F157" s="107"/>
      <c r="G157" s="104"/>
      <c r="H157" s="107"/>
    </row>
    <row r="158" spans="1:8" ht="20.100000000000001" customHeight="1">
      <c r="A158" s="132" t="s">
        <v>260</v>
      </c>
      <c r="B158" s="131"/>
      <c r="C158" s="110"/>
      <c r="D158" s="104"/>
      <c r="E158" s="106"/>
      <c r="F158" s="107"/>
      <c r="G158" s="104"/>
      <c r="H158" s="107"/>
    </row>
    <row r="159" spans="1:8" s="5" customFormat="1" ht="20.100000000000001" customHeight="1">
      <c r="A159" s="133" t="s">
        <v>261</v>
      </c>
      <c r="B159" s="109"/>
      <c r="C159" s="105"/>
      <c r="D159" s="110"/>
      <c r="E159" s="104"/>
      <c r="F159" s="107"/>
      <c r="G159" s="104"/>
      <c r="H159" s="107"/>
    </row>
    <row r="160" spans="1:8" s="5" customFormat="1" ht="20.100000000000001" customHeight="1">
      <c r="A160" s="108" t="s">
        <v>262</v>
      </c>
      <c r="B160" s="109"/>
      <c r="C160" s="105"/>
      <c r="D160" s="110"/>
      <c r="E160" s="104"/>
      <c r="F160" s="107"/>
      <c r="G160" s="104"/>
      <c r="H160" s="107"/>
    </row>
    <row r="161" spans="1:8" s="5" customFormat="1" ht="20.100000000000001" customHeight="1">
      <c r="A161" s="111" t="s">
        <v>263</v>
      </c>
      <c r="B161" s="88"/>
      <c r="C161" s="112"/>
      <c r="D161" s="111"/>
      <c r="E161" s="88"/>
      <c r="F161" s="107"/>
      <c r="G161" s="104"/>
      <c r="H161" s="107"/>
    </row>
    <row r="162" spans="1:8" s="5" customFormat="1" ht="20.100000000000001" customHeight="1">
      <c r="A162" s="111" t="s">
        <v>264</v>
      </c>
      <c r="B162" s="88"/>
      <c r="C162" s="112"/>
      <c r="D162" s="111"/>
      <c r="E162" s="88"/>
      <c r="F162" s="107"/>
      <c r="G162" s="104"/>
      <c r="H162" s="107"/>
    </row>
    <row r="163" spans="1:8" ht="20.100000000000001" customHeight="1">
      <c r="A163" s="111" t="s">
        <v>265</v>
      </c>
      <c r="B163" s="88"/>
      <c r="C163" s="112"/>
      <c r="D163" s="111"/>
      <c r="E163" s="88"/>
      <c r="F163" s="107"/>
      <c r="G163" s="104"/>
      <c r="H163" s="107"/>
    </row>
    <row r="164" spans="1:8" ht="20.100000000000001" customHeight="1">
      <c r="A164" s="111" t="s">
        <v>266</v>
      </c>
      <c r="B164" s="88"/>
      <c r="C164" s="112"/>
      <c r="D164" s="111"/>
      <c r="E164" s="88"/>
      <c r="F164" s="107"/>
      <c r="G164" s="104"/>
      <c r="H164" s="107"/>
    </row>
    <row r="165" spans="1:8" ht="20.100000000000001" customHeight="1">
      <c r="A165" s="111" t="s">
        <v>267</v>
      </c>
      <c r="B165" s="88"/>
      <c r="C165" s="105"/>
      <c r="D165" s="110"/>
      <c r="E165" s="104"/>
      <c r="F165" s="107"/>
      <c r="G165" s="104"/>
    </row>
    <row r="166" spans="1:8" ht="20.100000000000001" customHeight="1">
      <c r="A166" s="104"/>
      <c r="B166" s="105"/>
      <c r="C166" s="104"/>
      <c r="D166" s="104"/>
      <c r="E166" s="106"/>
      <c r="F166" s="107"/>
      <c r="G166" s="104"/>
    </row>
    <row r="167" spans="1:8" ht="20.100000000000001" customHeight="1">
      <c r="A167" s="104"/>
      <c r="B167" s="105"/>
      <c r="C167" s="104"/>
      <c r="D167" s="104"/>
      <c r="E167" s="106"/>
      <c r="F167" s="107"/>
      <c r="G167" s="104"/>
    </row>
    <row r="168" spans="1:8" ht="20.100000000000001" customHeight="1">
      <c r="C168" s="10"/>
    </row>
    <row r="169" spans="1:8" ht="20.100000000000001" customHeight="1">
      <c r="C169" s="11"/>
    </row>
    <row r="170" spans="1:8" ht="20.100000000000001" customHeight="1">
      <c r="C170" s="11"/>
    </row>
    <row r="171" spans="1:8" ht="20.100000000000001" customHeight="1">
      <c r="C171" s="11"/>
    </row>
    <row r="172" spans="1:8" ht="20.100000000000001" customHeight="1">
      <c r="C172" s="11"/>
    </row>
    <row r="173" spans="1:8" ht="20.100000000000001" customHeight="1">
      <c r="C173" s="11"/>
    </row>
    <row r="174" spans="1:8" ht="20.100000000000001" customHeight="1">
      <c r="C174" s="11"/>
    </row>
    <row r="175" spans="1:8" ht="20.100000000000001" customHeight="1">
      <c r="C175" s="11"/>
    </row>
    <row r="176" spans="1:8" ht="20.100000000000001" customHeight="1">
      <c r="C176" s="11"/>
    </row>
    <row r="177" spans="3:3" ht="20.100000000000001" customHeight="1">
      <c r="C177" s="11"/>
    </row>
    <row r="178" spans="3:3" ht="20.100000000000001" customHeight="1">
      <c r="C178" s="12"/>
    </row>
    <row r="179" spans="3:3" ht="20.100000000000001" customHeight="1">
      <c r="C179" s="10"/>
    </row>
    <row r="180" spans="3:3" ht="20.100000000000001" customHeight="1">
      <c r="C180" s="11"/>
    </row>
    <row r="181" spans="3:3" ht="20.100000000000001" customHeight="1">
      <c r="C181" s="11"/>
    </row>
    <row r="182" spans="3:3" ht="20.100000000000001" customHeight="1">
      <c r="C182" s="11"/>
    </row>
    <row r="183" spans="3:3" ht="20.100000000000001" customHeight="1">
      <c r="C183" s="11"/>
    </row>
    <row r="184" spans="3:3" ht="20.100000000000001" customHeight="1">
      <c r="C184" s="12"/>
    </row>
    <row r="185" spans="3:3" ht="20.100000000000001" customHeight="1">
      <c r="C185" s="10"/>
    </row>
    <row r="186" spans="3:3" ht="20.100000000000001" customHeight="1">
      <c r="C186" s="11"/>
    </row>
  </sheetData>
  <sheetProtection selectLockedCells="1" selectUnlockedCells="1"/>
  <mergeCells count="79">
    <mergeCell ref="A147:B147"/>
    <mergeCell ref="A148:B148"/>
    <mergeCell ref="A137:B137"/>
    <mergeCell ref="A142:B142"/>
    <mergeCell ref="A138:B138"/>
    <mergeCell ref="A139:B139"/>
    <mergeCell ref="A146:B146"/>
    <mergeCell ref="A144:B144"/>
    <mergeCell ref="A141:B141"/>
    <mergeCell ref="A140:B140"/>
    <mergeCell ref="A143:B143"/>
    <mergeCell ref="A156:B156"/>
    <mergeCell ref="A149:B149"/>
    <mergeCell ref="A150:B150"/>
    <mergeCell ref="A151:H151"/>
    <mergeCell ref="A153:B153"/>
    <mergeCell ref="A154:B154"/>
    <mergeCell ref="A155:B155"/>
    <mergeCell ref="A152:B152"/>
    <mergeCell ref="A115:B115"/>
    <mergeCell ref="A112:B112"/>
    <mergeCell ref="A113:B113"/>
    <mergeCell ref="A114:B114"/>
    <mergeCell ref="A100:B100"/>
    <mergeCell ref="A102:B102"/>
    <mergeCell ref="A111:B111"/>
    <mergeCell ref="A109:B109"/>
    <mergeCell ref="A107:B107"/>
    <mergeCell ref="A108:B108"/>
    <mergeCell ref="A110:B110"/>
    <mergeCell ref="A101:B101"/>
    <mergeCell ref="A104:B104"/>
    <mergeCell ref="A105:B105"/>
    <mergeCell ref="A2:H2"/>
    <mergeCell ref="G8:H8"/>
    <mergeCell ref="D3:E3"/>
    <mergeCell ref="A3:B3"/>
    <mergeCell ref="A4:B4"/>
    <mergeCell ref="D5:E5"/>
    <mergeCell ref="D6:E6"/>
    <mergeCell ref="D8:E8"/>
    <mergeCell ref="A6:B6"/>
    <mergeCell ref="A8:B8"/>
    <mergeCell ref="D4:E4"/>
    <mergeCell ref="A5:B5"/>
    <mergeCell ref="G6:H6"/>
    <mergeCell ref="A7:B7"/>
    <mergeCell ref="D7:E7"/>
    <mergeCell ref="G7:H7"/>
    <mergeCell ref="A99:H99"/>
    <mergeCell ref="A106:B106"/>
    <mergeCell ref="A103:B103"/>
    <mergeCell ref="A9:B9"/>
    <mergeCell ref="G10:H10"/>
    <mergeCell ref="D9:E9"/>
    <mergeCell ref="G9:H9"/>
    <mergeCell ref="D10:E10"/>
    <mergeCell ref="A10:B10"/>
    <mergeCell ref="A120:B120"/>
    <mergeCell ref="A118:B118"/>
    <mergeCell ref="A119:B119"/>
    <mergeCell ref="A125:B125"/>
    <mergeCell ref="A126:B126"/>
    <mergeCell ref="A136:B136"/>
    <mergeCell ref="A116:B116"/>
    <mergeCell ref="A121:B121"/>
    <mergeCell ref="A128:B128"/>
    <mergeCell ref="A129:B129"/>
    <mergeCell ref="A130:B130"/>
    <mergeCell ref="A135:B135"/>
    <mergeCell ref="A131:B131"/>
    <mergeCell ref="A132:B132"/>
    <mergeCell ref="A134:B134"/>
    <mergeCell ref="A133:B133"/>
    <mergeCell ref="A124:B124"/>
    <mergeCell ref="A117:B117"/>
    <mergeCell ref="A127:B127"/>
    <mergeCell ref="A122:B122"/>
    <mergeCell ref="A123:B123"/>
  </mergeCells>
  <phoneticPr fontId="10" type="noConversion"/>
  <printOptions horizontalCentered="1"/>
  <pageMargins left="0.6" right="0.6" top="0.45" bottom="0.2" header="0.25" footer="0.25"/>
  <pageSetup scale="44" fitToHeight="4" orientation="portrait" useFirstPageNumber="1" horizontalDpi="4294967292" verticalDpi="4294967292"/>
  <drawing r:id="rId1"/>
  <extLst>
    <ext xmlns:mx="http://schemas.microsoft.com/office/mac/excel/2008/main" uri="{64002731-A6B0-56B0-2670-7721B7C09600}">
      <mx:PLV Mode="0" OnePage="0" WScale="5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A95D-608E-2248-919D-6208235E3176}">
  <sheetPr>
    <pageSetUpPr fitToPage="1"/>
  </sheetPr>
  <dimension ref="A1:H103"/>
  <sheetViews>
    <sheetView showGridLines="0" topLeftCell="A60" zoomScaleNormal="100" workbookViewId="0">
      <selection activeCell="A63" sqref="A63:XFD63"/>
    </sheetView>
  </sheetViews>
  <sheetFormatPr defaultColWidth="10.375" defaultRowHeight="20.100000000000001" customHeight="1"/>
  <cols>
    <col min="1" max="1" width="13" style="1" customWidth="1"/>
    <col min="2" max="2" width="21.375" style="13" customWidth="1"/>
    <col min="3" max="3" width="64.5" style="1" customWidth="1"/>
    <col min="4" max="4" width="11" style="1" customWidth="1"/>
    <col min="5" max="5" width="27.625" style="20" customWidth="1"/>
    <col min="6" max="6" width="12.375" style="5" customWidth="1"/>
    <col min="7" max="7" width="12.875" style="1" customWidth="1"/>
    <col min="8" max="8" width="20" style="5" customWidth="1"/>
    <col min="9" max="16384" width="10.375" style="1"/>
  </cols>
  <sheetData>
    <row r="1" spans="1:8" ht="11.1" customHeight="1">
      <c r="H1" s="6" t="s">
        <v>0</v>
      </c>
    </row>
    <row r="2" spans="1:8" ht="75.95" customHeight="1">
      <c r="A2" s="259"/>
      <c r="B2" s="259"/>
      <c r="C2" s="259"/>
      <c r="D2" s="259"/>
      <c r="E2" s="259"/>
      <c r="F2" s="259"/>
      <c r="G2" s="259"/>
      <c r="H2" s="259"/>
    </row>
    <row r="3" spans="1:8" s="2" customFormat="1" ht="18" customHeight="1">
      <c r="A3" s="262" t="s">
        <v>1</v>
      </c>
      <c r="B3" s="263"/>
      <c r="C3" s="22" t="s">
        <v>2</v>
      </c>
      <c r="D3" s="260" t="s">
        <v>3</v>
      </c>
      <c r="E3" s="261"/>
      <c r="F3" s="23" t="s">
        <v>4</v>
      </c>
      <c r="G3" s="22" t="s">
        <v>5</v>
      </c>
      <c r="H3" s="24" t="s">
        <v>6</v>
      </c>
    </row>
    <row r="4" spans="1:8" s="2" customFormat="1" ht="18" customHeight="1">
      <c r="A4" s="247"/>
      <c r="B4" s="248"/>
      <c r="C4" s="25"/>
      <c r="D4" s="264"/>
      <c r="E4" s="265"/>
      <c r="F4" s="26"/>
      <c r="G4" s="25"/>
      <c r="H4" s="27"/>
    </row>
    <row r="5" spans="1:8" s="2" customFormat="1" ht="18" customHeight="1">
      <c r="A5" s="247"/>
      <c r="B5" s="248"/>
      <c r="C5" s="25"/>
      <c r="D5" s="264"/>
      <c r="E5" s="265"/>
      <c r="F5" s="26"/>
      <c r="G5" s="25"/>
      <c r="H5" s="27"/>
    </row>
    <row r="6" spans="1:8" s="2" customFormat="1" ht="18" customHeight="1">
      <c r="A6" s="268" t="s">
        <v>7</v>
      </c>
      <c r="B6" s="269"/>
      <c r="C6" s="28" t="s">
        <v>8</v>
      </c>
      <c r="D6" s="266" t="s">
        <v>9</v>
      </c>
      <c r="E6" s="267"/>
      <c r="F6" s="29" t="s">
        <v>10</v>
      </c>
      <c r="G6" s="287" t="s">
        <v>11</v>
      </c>
      <c r="H6" s="288"/>
    </row>
    <row r="7" spans="1:8" s="2" customFormat="1" ht="18" customHeight="1">
      <c r="A7" s="247"/>
      <c r="B7" s="248"/>
      <c r="C7" s="30"/>
      <c r="D7" s="272"/>
      <c r="E7" s="273"/>
      <c r="F7" s="26"/>
      <c r="G7" s="285"/>
      <c r="H7" s="286"/>
    </row>
    <row r="8" spans="1:8" s="2" customFormat="1" ht="18" customHeight="1">
      <c r="A8" s="247"/>
      <c r="B8" s="248"/>
      <c r="C8" s="135"/>
      <c r="D8" s="264"/>
      <c r="E8" s="265"/>
      <c r="F8" s="26"/>
      <c r="G8" s="285"/>
      <c r="H8" s="286"/>
    </row>
    <row r="9" spans="1:8" s="2" customFormat="1" ht="18" customHeight="1">
      <c r="A9" s="247"/>
      <c r="B9" s="248"/>
      <c r="C9" s="25"/>
      <c r="D9" s="251"/>
      <c r="E9" s="252"/>
      <c r="F9" s="26"/>
      <c r="G9" s="285"/>
      <c r="H9" s="286"/>
    </row>
    <row r="10" spans="1:8" s="2" customFormat="1" ht="18" customHeight="1">
      <c r="A10" s="257"/>
      <c r="B10" s="258"/>
      <c r="C10" s="31"/>
      <c r="D10" s="255"/>
      <c r="E10" s="256"/>
      <c r="F10" s="32"/>
      <c r="G10" s="283"/>
      <c r="H10" s="284"/>
    </row>
    <row r="11" spans="1:8" s="2" customFormat="1" ht="18" customHeight="1">
      <c r="A11" s="4"/>
      <c r="B11" s="14"/>
      <c r="C11" s="15"/>
      <c r="D11" s="16"/>
      <c r="E11" s="21"/>
      <c r="F11" s="3"/>
      <c r="G11" s="4"/>
      <c r="H11" s="4"/>
    </row>
    <row r="12" spans="1:8" s="2" customFormat="1" ht="26.1" customHeight="1">
      <c r="A12" s="33" t="s">
        <v>12</v>
      </c>
      <c r="B12" s="34" t="s">
        <v>268</v>
      </c>
      <c r="C12" s="33" t="s">
        <v>14</v>
      </c>
      <c r="D12" s="33" t="s">
        <v>15</v>
      </c>
      <c r="E12" s="35" t="s">
        <v>16</v>
      </c>
      <c r="F12" s="35" t="s">
        <v>17</v>
      </c>
      <c r="G12" s="33" t="s">
        <v>18</v>
      </c>
      <c r="H12" s="36" t="s">
        <v>19</v>
      </c>
    </row>
    <row r="13" spans="1:8" s="2" customFormat="1" ht="17.100000000000001" customHeight="1">
      <c r="A13" s="195"/>
      <c r="B13" s="195"/>
      <c r="C13" s="83" t="s">
        <v>269</v>
      </c>
      <c r="D13" s="192"/>
      <c r="E13" s="193"/>
      <c r="F13" s="194"/>
      <c r="G13" s="195"/>
      <c r="H13" s="194"/>
    </row>
    <row r="14" spans="1:8" s="2" customFormat="1" ht="17.100000000000001" customHeight="1">
      <c r="A14" s="50"/>
      <c r="B14" s="51"/>
      <c r="C14" s="52" t="s">
        <v>270</v>
      </c>
      <c r="D14" s="52"/>
      <c r="E14" s="53"/>
      <c r="F14" s="53"/>
      <c r="G14" s="50"/>
      <c r="H14" s="53"/>
    </row>
    <row r="15" spans="1:8" s="7" customFormat="1" ht="74.099999999999994" customHeight="1">
      <c r="A15" s="114" t="s">
        <v>271</v>
      </c>
      <c r="B15" s="113"/>
      <c r="C15" s="215" t="s">
        <v>272</v>
      </c>
      <c r="D15" s="84" t="s">
        <v>273</v>
      </c>
      <c r="E15" s="232">
        <v>2190</v>
      </c>
      <c r="F15" s="216" t="s">
        <v>274</v>
      </c>
      <c r="G15" s="45"/>
      <c r="H15" s="61">
        <f t="shared" ref="H15:H41" si="0">PRODUCT(E15*G15)</f>
        <v>0</v>
      </c>
    </row>
    <row r="16" spans="1:8" s="7" customFormat="1" ht="74.099999999999994" customHeight="1">
      <c r="A16" s="114" t="s">
        <v>275</v>
      </c>
      <c r="B16" s="113"/>
      <c r="C16" s="215" t="s">
        <v>276</v>
      </c>
      <c r="D16" s="84" t="s">
        <v>273</v>
      </c>
      <c r="E16" s="232">
        <v>4380</v>
      </c>
      <c r="F16" s="216" t="s">
        <v>274</v>
      </c>
      <c r="G16" s="45"/>
      <c r="H16" s="61">
        <f t="shared" si="0"/>
        <v>0</v>
      </c>
    </row>
    <row r="17" spans="1:8" s="7" customFormat="1" ht="74.099999999999994" customHeight="1">
      <c r="A17" s="114" t="s">
        <v>277</v>
      </c>
      <c r="B17" s="113"/>
      <c r="C17" s="215" t="s">
        <v>278</v>
      </c>
      <c r="D17" s="84" t="s">
        <v>273</v>
      </c>
      <c r="E17" s="232">
        <v>1692</v>
      </c>
      <c r="F17" s="216" t="s">
        <v>274</v>
      </c>
      <c r="G17" s="45"/>
      <c r="H17" s="61">
        <f t="shared" si="0"/>
        <v>0</v>
      </c>
    </row>
    <row r="18" spans="1:8" s="7" customFormat="1" ht="74.099999999999994" customHeight="1">
      <c r="A18" s="114" t="s">
        <v>279</v>
      </c>
      <c r="B18" s="113"/>
      <c r="C18" s="215" t="s">
        <v>280</v>
      </c>
      <c r="D18" s="84" t="s">
        <v>273</v>
      </c>
      <c r="E18" s="232">
        <v>3384</v>
      </c>
      <c r="F18" s="216" t="s">
        <v>274</v>
      </c>
      <c r="G18" s="45"/>
      <c r="H18" s="61">
        <f t="shared" si="0"/>
        <v>0</v>
      </c>
    </row>
    <row r="19" spans="1:8" s="7" customFormat="1" ht="74.099999999999994" customHeight="1">
      <c r="A19" s="114" t="s">
        <v>281</v>
      </c>
      <c r="B19" s="113"/>
      <c r="C19" s="215" t="s">
        <v>282</v>
      </c>
      <c r="D19" s="84" t="s">
        <v>273</v>
      </c>
      <c r="E19" s="232">
        <v>2475</v>
      </c>
      <c r="F19" s="216" t="s">
        <v>274</v>
      </c>
      <c r="G19" s="45"/>
      <c r="H19" s="61">
        <f t="shared" si="0"/>
        <v>0</v>
      </c>
    </row>
    <row r="20" spans="1:8" s="7" customFormat="1" ht="74.099999999999994" customHeight="1">
      <c r="A20" s="114" t="s">
        <v>283</v>
      </c>
      <c r="B20" s="113"/>
      <c r="C20" s="215" t="s">
        <v>284</v>
      </c>
      <c r="D20" s="84" t="s">
        <v>273</v>
      </c>
      <c r="E20" s="232">
        <v>4950</v>
      </c>
      <c r="F20" s="216" t="s">
        <v>274</v>
      </c>
      <c r="G20" s="45"/>
      <c r="H20" s="61">
        <f t="shared" si="0"/>
        <v>0</v>
      </c>
    </row>
    <row r="21" spans="1:8" s="7" customFormat="1" ht="74.099999999999994" customHeight="1">
      <c r="A21" s="114" t="s">
        <v>285</v>
      </c>
      <c r="B21" s="113"/>
      <c r="C21" s="215" t="s">
        <v>286</v>
      </c>
      <c r="D21" s="84" t="s">
        <v>287</v>
      </c>
      <c r="E21" s="232">
        <v>750</v>
      </c>
      <c r="F21" s="216" t="s">
        <v>288</v>
      </c>
      <c r="G21" s="45"/>
      <c r="H21" s="61">
        <f t="shared" si="0"/>
        <v>0</v>
      </c>
    </row>
    <row r="22" spans="1:8" s="2" customFormat="1" ht="17.100000000000001" customHeight="1">
      <c r="A22" s="50"/>
      <c r="B22" s="51"/>
      <c r="C22" s="52" t="s">
        <v>289</v>
      </c>
      <c r="D22" s="52"/>
      <c r="E22" s="53"/>
      <c r="F22" s="53"/>
      <c r="G22" s="50"/>
      <c r="H22" s="53"/>
    </row>
    <row r="23" spans="1:8" s="7" customFormat="1" ht="74.099999999999994" customHeight="1">
      <c r="A23" s="114" t="s">
        <v>290</v>
      </c>
      <c r="B23" s="113"/>
      <c r="C23" s="215" t="s">
        <v>291</v>
      </c>
      <c r="D23" s="84" t="s">
        <v>273</v>
      </c>
      <c r="E23" s="232">
        <v>528</v>
      </c>
      <c r="F23" s="216" t="s">
        <v>274</v>
      </c>
      <c r="G23" s="45"/>
      <c r="H23" s="61">
        <f t="shared" si="0"/>
        <v>0</v>
      </c>
    </row>
    <row r="24" spans="1:8" s="7" customFormat="1" ht="74.099999999999994" customHeight="1">
      <c r="A24" s="114" t="s">
        <v>292</v>
      </c>
      <c r="B24" s="113"/>
      <c r="C24" s="215" t="s">
        <v>293</v>
      </c>
      <c r="D24" s="84" t="s">
        <v>273</v>
      </c>
      <c r="E24" s="232">
        <v>1056</v>
      </c>
      <c r="F24" s="216" t="s">
        <v>274</v>
      </c>
      <c r="G24" s="45"/>
      <c r="H24" s="61"/>
    </row>
    <row r="25" spans="1:8" s="7" customFormat="1" ht="74.099999999999994" customHeight="1">
      <c r="A25" s="114" t="s">
        <v>294</v>
      </c>
      <c r="B25" s="113"/>
      <c r="C25" s="215" t="s">
        <v>295</v>
      </c>
      <c r="D25" s="84" t="s">
        <v>273</v>
      </c>
      <c r="E25" s="232">
        <v>1068</v>
      </c>
      <c r="F25" s="216" t="s">
        <v>274</v>
      </c>
      <c r="G25" s="45"/>
      <c r="H25" s="61">
        <f t="shared" si="0"/>
        <v>0</v>
      </c>
    </row>
    <row r="26" spans="1:8" s="7" customFormat="1" ht="74.099999999999994" customHeight="1">
      <c r="A26" s="114" t="s">
        <v>296</v>
      </c>
      <c r="B26" s="113"/>
      <c r="C26" s="215" t="s">
        <v>297</v>
      </c>
      <c r="D26" s="84" t="s">
        <v>273</v>
      </c>
      <c r="E26" s="232">
        <v>2136</v>
      </c>
      <c r="F26" s="216" t="s">
        <v>274</v>
      </c>
      <c r="G26" s="45"/>
      <c r="H26" s="61"/>
    </row>
    <row r="27" spans="1:8" s="7" customFormat="1" ht="74.099999999999994" customHeight="1">
      <c r="A27" s="114" t="s">
        <v>298</v>
      </c>
      <c r="B27" s="113"/>
      <c r="C27" s="215" t="s">
        <v>299</v>
      </c>
      <c r="D27" s="84" t="s">
        <v>273</v>
      </c>
      <c r="E27" s="232">
        <v>630</v>
      </c>
      <c r="F27" s="216" t="s">
        <v>274</v>
      </c>
      <c r="G27" s="45"/>
      <c r="H27" s="61">
        <f t="shared" si="0"/>
        <v>0</v>
      </c>
    </row>
    <row r="28" spans="1:8" s="7" customFormat="1" ht="74.099999999999994" customHeight="1">
      <c r="A28" s="114" t="s">
        <v>300</v>
      </c>
      <c r="B28" s="113"/>
      <c r="C28" s="215" t="s">
        <v>301</v>
      </c>
      <c r="D28" s="84" t="s">
        <v>273</v>
      </c>
      <c r="E28" s="232">
        <v>1260</v>
      </c>
      <c r="F28" s="216" t="s">
        <v>274</v>
      </c>
      <c r="G28" s="45"/>
      <c r="H28" s="61"/>
    </row>
    <row r="29" spans="1:8" s="7" customFormat="1" ht="74.099999999999994" customHeight="1">
      <c r="A29" s="114" t="s">
        <v>302</v>
      </c>
      <c r="B29" s="113"/>
      <c r="C29" s="215" t="s">
        <v>303</v>
      </c>
      <c r="D29" s="84" t="s">
        <v>273</v>
      </c>
      <c r="E29" s="232">
        <v>741</v>
      </c>
      <c r="F29" s="216" t="s">
        <v>274</v>
      </c>
      <c r="G29" s="45"/>
      <c r="H29" s="61">
        <f t="shared" si="0"/>
        <v>0</v>
      </c>
    </row>
    <row r="30" spans="1:8" s="7" customFormat="1" ht="74.099999999999994" customHeight="1">
      <c r="A30" s="114" t="s">
        <v>304</v>
      </c>
      <c r="B30" s="113"/>
      <c r="C30" s="215" t="s">
        <v>305</v>
      </c>
      <c r="D30" s="84" t="s">
        <v>273</v>
      </c>
      <c r="E30" s="232">
        <v>1482</v>
      </c>
      <c r="F30" s="216" t="s">
        <v>274</v>
      </c>
      <c r="G30" s="45"/>
      <c r="H30" s="61"/>
    </row>
    <row r="31" spans="1:8" s="7" customFormat="1" ht="74.099999999999994" customHeight="1">
      <c r="A31" s="225" t="s">
        <v>306</v>
      </c>
      <c r="B31" s="222"/>
      <c r="C31" s="226" t="s">
        <v>307</v>
      </c>
      <c r="D31" s="227" t="s">
        <v>287</v>
      </c>
      <c r="E31" s="134">
        <v>200</v>
      </c>
      <c r="F31" s="216" t="s">
        <v>288</v>
      </c>
      <c r="G31" s="229"/>
      <c r="H31" s="61">
        <f t="shared" ref="H31" si="1">PRODUCT(E31*G31)</f>
        <v>0</v>
      </c>
    </row>
    <row r="32" spans="1:8" s="7" customFormat="1" ht="74.099999999999994" customHeight="1">
      <c r="A32" s="114" t="s">
        <v>308</v>
      </c>
      <c r="B32" s="113"/>
      <c r="C32" s="215" t="s">
        <v>309</v>
      </c>
      <c r="D32" s="84" t="s">
        <v>287</v>
      </c>
      <c r="E32" s="134">
        <v>200</v>
      </c>
      <c r="F32" s="216" t="s">
        <v>288</v>
      </c>
      <c r="G32" s="45"/>
      <c r="H32" s="61">
        <f t="shared" si="0"/>
        <v>0</v>
      </c>
    </row>
    <row r="33" spans="1:8" s="2" customFormat="1" ht="17.100000000000001" customHeight="1">
      <c r="A33" s="50"/>
      <c r="B33" s="51"/>
      <c r="C33" s="52" t="s">
        <v>310</v>
      </c>
      <c r="D33" s="52"/>
      <c r="E33" s="53"/>
      <c r="F33" s="53"/>
      <c r="G33" s="50"/>
      <c r="H33" s="53"/>
    </row>
    <row r="34" spans="1:8" s="7" customFormat="1" ht="74.099999999999994" customHeight="1">
      <c r="A34" s="114" t="s">
        <v>311</v>
      </c>
      <c r="B34" s="113"/>
      <c r="C34" s="215" t="s">
        <v>312</v>
      </c>
      <c r="D34" s="84" t="s">
        <v>273</v>
      </c>
      <c r="E34" s="134">
        <v>450</v>
      </c>
      <c r="F34" s="216" t="s">
        <v>274</v>
      </c>
      <c r="G34" s="45"/>
      <c r="H34" s="61">
        <f t="shared" si="0"/>
        <v>0</v>
      </c>
    </row>
    <row r="35" spans="1:8" s="7" customFormat="1" ht="74.099999999999994" customHeight="1">
      <c r="A35" s="114" t="s">
        <v>313</v>
      </c>
      <c r="B35" s="113"/>
      <c r="C35" s="215" t="s">
        <v>314</v>
      </c>
      <c r="D35" s="84" t="s">
        <v>273</v>
      </c>
      <c r="E35" s="134">
        <v>420</v>
      </c>
      <c r="F35" s="216" t="s">
        <v>274</v>
      </c>
      <c r="G35" s="45"/>
      <c r="H35" s="61">
        <f t="shared" si="0"/>
        <v>0</v>
      </c>
    </row>
    <row r="36" spans="1:8" s="7" customFormat="1" ht="74.099999999999994" customHeight="1">
      <c r="A36" s="114" t="s">
        <v>315</v>
      </c>
      <c r="B36" s="113"/>
      <c r="C36" s="215" t="s">
        <v>316</v>
      </c>
      <c r="D36" s="84" t="s">
        <v>273</v>
      </c>
      <c r="E36" s="134">
        <v>480</v>
      </c>
      <c r="F36" s="216" t="s">
        <v>274</v>
      </c>
      <c r="G36" s="45"/>
      <c r="H36" s="61">
        <f t="shared" si="0"/>
        <v>0</v>
      </c>
    </row>
    <row r="37" spans="1:8" s="7" customFormat="1" ht="74.099999999999994" customHeight="1">
      <c r="A37" s="114" t="s">
        <v>317</v>
      </c>
      <c r="B37" s="113" t="s">
        <v>180</v>
      </c>
      <c r="C37" s="215" t="s">
        <v>318</v>
      </c>
      <c r="D37" s="84" t="s">
        <v>287</v>
      </c>
      <c r="E37" s="134">
        <v>45</v>
      </c>
      <c r="F37" s="216" t="s">
        <v>288</v>
      </c>
      <c r="G37" s="45"/>
      <c r="H37" s="61">
        <f t="shared" si="0"/>
        <v>0</v>
      </c>
    </row>
    <row r="38" spans="1:8" s="7" customFormat="1" ht="74.099999999999994" customHeight="1">
      <c r="A38" s="114" t="s">
        <v>319</v>
      </c>
      <c r="B38" s="113"/>
      <c r="C38" s="223" t="s">
        <v>320</v>
      </c>
      <c r="D38" s="220" t="s">
        <v>287</v>
      </c>
      <c r="E38" s="134">
        <v>0</v>
      </c>
      <c r="F38" s="218" t="s">
        <v>321</v>
      </c>
      <c r="G38" s="45"/>
      <c r="H38" s="61">
        <f t="shared" ref="H38" si="2">PRODUCT(E38*G38)</f>
        <v>0</v>
      </c>
    </row>
    <row r="39" spans="1:8" s="7" customFormat="1" ht="74.099999999999994" customHeight="1">
      <c r="A39" s="114" t="s">
        <v>322</v>
      </c>
      <c r="B39" s="113"/>
      <c r="C39" s="215" t="s">
        <v>323</v>
      </c>
      <c r="D39" s="84" t="s">
        <v>273</v>
      </c>
      <c r="E39" s="134">
        <v>756</v>
      </c>
      <c r="F39" s="216" t="s">
        <v>274</v>
      </c>
      <c r="G39" s="45"/>
      <c r="H39" s="61">
        <f t="shared" si="0"/>
        <v>0</v>
      </c>
    </row>
    <row r="40" spans="1:8" s="7" customFormat="1" ht="74.099999999999994" customHeight="1">
      <c r="A40" s="114" t="s">
        <v>324</v>
      </c>
      <c r="B40" s="113"/>
      <c r="C40" s="215" t="s">
        <v>325</v>
      </c>
      <c r="D40" s="84" t="s">
        <v>273</v>
      </c>
      <c r="E40" s="134">
        <v>864</v>
      </c>
      <c r="F40" s="216" t="s">
        <v>274</v>
      </c>
      <c r="G40" s="45"/>
      <c r="H40" s="61">
        <f t="shared" si="0"/>
        <v>0</v>
      </c>
    </row>
    <row r="41" spans="1:8" s="7" customFormat="1" ht="74.099999999999994" customHeight="1">
      <c r="A41" s="114" t="s">
        <v>326</v>
      </c>
      <c r="B41" s="85"/>
      <c r="C41" s="224" t="s">
        <v>327</v>
      </c>
      <c r="D41" s="59" t="s">
        <v>287</v>
      </c>
      <c r="E41" s="87">
        <v>75</v>
      </c>
      <c r="F41" s="86" t="s">
        <v>321</v>
      </c>
      <c r="G41" s="59"/>
      <c r="H41" s="46">
        <f t="shared" si="0"/>
        <v>0</v>
      </c>
    </row>
    <row r="42" spans="1:8" s="2" customFormat="1" ht="17.100000000000001" customHeight="1">
      <c r="A42" s="50"/>
      <c r="B42" s="51"/>
      <c r="C42" s="52" t="s">
        <v>328</v>
      </c>
      <c r="D42" s="52"/>
      <c r="E42" s="53"/>
      <c r="F42" s="53"/>
      <c r="G42" s="50"/>
      <c r="H42" s="53"/>
    </row>
    <row r="43" spans="1:8" s="7" customFormat="1" ht="96" customHeight="1">
      <c r="A43" s="114" t="s">
        <v>329</v>
      </c>
      <c r="B43" s="113"/>
      <c r="C43" s="217" t="s">
        <v>330</v>
      </c>
      <c r="D43" s="84" t="s">
        <v>287</v>
      </c>
      <c r="E43" s="134">
        <v>0</v>
      </c>
      <c r="F43" s="216" t="s">
        <v>288</v>
      </c>
      <c r="G43" s="45"/>
      <c r="H43" s="61">
        <f t="shared" ref="H43:H48" si="3">PRODUCT(E43*G43)</f>
        <v>0</v>
      </c>
    </row>
    <row r="44" spans="1:8" s="7" customFormat="1" ht="96" customHeight="1">
      <c r="A44" s="114" t="s">
        <v>331</v>
      </c>
      <c r="B44" s="113"/>
      <c r="C44" s="217" t="s">
        <v>332</v>
      </c>
      <c r="D44" s="84" t="s">
        <v>333</v>
      </c>
      <c r="E44" s="134">
        <v>0</v>
      </c>
      <c r="F44" s="216" t="s">
        <v>288</v>
      </c>
      <c r="G44" s="45"/>
      <c r="H44" s="61">
        <f t="shared" si="3"/>
        <v>0</v>
      </c>
    </row>
    <row r="45" spans="1:8" s="7" customFormat="1" ht="96" customHeight="1">
      <c r="A45" s="114" t="s">
        <v>334</v>
      </c>
      <c r="B45" s="113"/>
      <c r="C45" s="217" t="s">
        <v>335</v>
      </c>
      <c r="D45" s="84" t="s">
        <v>333</v>
      </c>
      <c r="E45" s="134">
        <v>0</v>
      </c>
      <c r="F45" s="216" t="s">
        <v>288</v>
      </c>
      <c r="G45" s="45"/>
      <c r="H45" s="61">
        <f t="shared" si="3"/>
        <v>0</v>
      </c>
    </row>
    <row r="46" spans="1:8" s="7" customFormat="1" ht="96" customHeight="1">
      <c r="A46" s="114" t="s">
        <v>336</v>
      </c>
      <c r="B46" s="113"/>
      <c r="C46" s="217" t="s">
        <v>337</v>
      </c>
      <c r="D46" s="84" t="s">
        <v>333</v>
      </c>
      <c r="E46" s="134">
        <v>0</v>
      </c>
      <c r="F46" s="216" t="s">
        <v>288</v>
      </c>
      <c r="G46" s="45"/>
      <c r="H46" s="61">
        <f t="shared" si="3"/>
        <v>0</v>
      </c>
    </row>
    <row r="47" spans="1:8" s="7" customFormat="1" ht="96" customHeight="1">
      <c r="A47" s="114" t="s">
        <v>338</v>
      </c>
      <c r="B47" s="113"/>
      <c r="C47" s="217" t="s">
        <v>339</v>
      </c>
      <c r="D47" s="84" t="s">
        <v>333</v>
      </c>
      <c r="E47" s="134">
        <v>0</v>
      </c>
      <c r="F47" s="216" t="s">
        <v>288</v>
      </c>
      <c r="G47" s="45"/>
      <c r="H47" s="61">
        <f t="shared" si="3"/>
        <v>0</v>
      </c>
    </row>
    <row r="48" spans="1:8" s="7" customFormat="1" ht="96" customHeight="1">
      <c r="A48" s="114" t="s">
        <v>340</v>
      </c>
      <c r="B48" s="113"/>
      <c r="C48" s="217" t="s">
        <v>341</v>
      </c>
      <c r="D48" s="84" t="s">
        <v>333</v>
      </c>
      <c r="E48" s="134">
        <v>0</v>
      </c>
      <c r="F48" s="216" t="s">
        <v>288</v>
      </c>
      <c r="G48" s="45"/>
      <c r="H48" s="61">
        <f t="shared" si="3"/>
        <v>0</v>
      </c>
    </row>
    <row r="49" spans="1:8" s="7" customFormat="1" ht="96" customHeight="1">
      <c r="A49" s="225" t="s">
        <v>342</v>
      </c>
      <c r="B49" s="222"/>
      <c r="C49" s="238" t="s">
        <v>343</v>
      </c>
      <c r="D49" s="227" t="s">
        <v>333</v>
      </c>
      <c r="E49" s="134">
        <v>0</v>
      </c>
      <c r="F49" s="216" t="s">
        <v>288</v>
      </c>
      <c r="G49" s="229"/>
      <c r="H49" s="61">
        <f>PRODUCT(E49*G49)</f>
        <v>0</v>
      </c>
    </row>
    <row r="50" spans="1:8" s="2" customFormat="1" ht="17.100000000000001" customHeight="1">
      <c r="A50" s="50"/>
      <c r="B50" s="51"/>
      <c r="C50" s="52" t="s">
        <v>344</v>
      </c>
      <c r="D50" s="52"/>
      <c r="E50" s="53"/>
      <c r="F50" s="53"/>
      <c r="G50" s="50"/>
      <c r="H50" s="53"/>
    </row>
    <row r="51" spans="1:8" s="7" customFormat="1" ht="96" customHeight="1">
      <c r="A51" s="225" t="s">
        <v>345</v>
      </c>
      <c r="B51" s="222" t="s">
        <v>180</v>
      </c>
      <c r="C51" s="226" t="s">
        <v>346</v>
      </c>
      <c r="D51" s="227" t="s">
        <v>347</v>
      </c>
      <c r="E51" s="44">
        <v>65</v>
      </c>
      <c r="F51" s="228" t="s">
        <v>288</v>
      </c>
      <c r="G51" s="229"/>
      <c r="H51" s="230">
        <f t="shared" ref="H51:H62" si="4">PRODUCT(E51*G51)</f>
        <v>0</v>
      </c>
    </row>
    <row r="52" spans="1:8" s="7" customFormat="1" ht="96" customHeight="1">
      <c r="A52" s="239" t="s">
        <v>348</v>
      </c>
      <c r="B52" s="222" t="s">
        <v>180</v>
      </c>
      <c r="C52" s="226" t="s">
        <v>349</v>
      </c>
      <c r="D52" s="227" t="s">
        <v>347</v>
      </c>
      <c r="E52" s="44">
        <v>65</v>
      </c>
      <c r="F52" s="228" t="s">
        <v>288</v>
      </c>
      <c r="G52" s="229"/>
      <c r="H52" s="230">
        <f t="shared" si="4"/>
        <v>0</v>
      </c>
    </row>
    <row r="53" spans="1:8" s="7" customFormat="1" ht="96" customHeight="1">
      <c r="A53" s="231" t="s">
        <v>350</v>
      </c>
      <c r="B53" s="222" t="s">
        <v>180</v>
      </c>
      <c r="C53" s="226" t="s">
        <v>351</v>
      </c>
      <c r="D53" s="227" t="s">
        <v>352</v>
      </c>
      <c r="E53" s="44">
        <v>0</v>
      </c>
      <c r="F53" s="228" t="s">
        <v>288</v>
      </c>
      <c r="G53" s="229"/>
      <c r="H53" s="230">
        <f t="shared" si="4"/>
        <v>0</v>
      </c>
    </row>
    <row r="54" spans="1:8" s="7" customFormat="1" ht="96" customHeight="1">
      <c r="A54" s="231" t="s">
        <v>353</v>
      </c>
      <c r="B54" s="222" t="s">
        <v>180</v>
      </c>
      <c r="C54" s="226" t="s">
        <v>354</v>
      </c>
      <c r="D54" s="227" t="s">
        <v>352</v>
      </c>
      <c r="E54" s="44">
        <v>0</v>
      </c>
      <c r="F54" s="228" t="s">
        <v>288</v>
      </c>
      <c r="G54" s="229"/>
      <c r="H54" s="230">
        <f t="shared" si="4"/>
        <v>0</v>
      </c>
    </row>
    <row r="55" spans="1:8" s="7" customFormat="1" ht="96" customHeight="1">
      <c r="A55" s="231" t="s">
        <v>355</v>
      </c>
      <c r="B55" s="222" t="s">
        <v>180</v>
      </c>
      <c r="C55" s="226" t="s">
        <v>356</v>
      </c>
      <c r="D55" s="227" t="s">
        <v>352</v>
      </c>
      <c r="E55" s="44">
        <v>0</v>
      </c>
      <c r="F55" s="228" t="s">
        <v>288</v>
      </c>
      <c r="G55" s="229"/>
      <c r="H55" s="230">
        <f t="shared" si="4"/>
        <v>0</v>
      </c>
    </row>
    <row r="56" spans="1:8" s="7" customFormat="1" ht="96" customHeight="1">
      <c r="A56" s="231" t="s">
        <v>357</v>
      </c>
      <c r="B56" s="222" t="s">
        <v>180</v>
      </c>
      <c r="C56" s="226" t="s">
        <v>358</v>
      </c>
      <c r="D56" s="227" t="s">
        <v>352</v>
      </c>
      <c r="E56" s="44">
        <v>0</v>
      </c>
      <c r="F56" s="228" t="s">
        <v>288</v>
      </c>
      <c r="G56" s="229"/>
      <c r="H56" s="230">
        <f t="shared" si="4"/>
        <v>0</v>
      </c>
    </row>
    <row r="57" spans="1:8" s="7" customFormat="1" ht="96" customHeight="1">
      <c r="A57" s="231" t="s">
        <v>359</v>
      </c>
      <c r="B57" s="222" t="s">
        <v>180</v>
      </c>
      <c r="C57" s="226" t="s">
        <v>360</v>
      </c>
      <c r="D57" s="227" t="s">
        <v>352</v>
      </c>
      <c r="E57" s="44">
        <v>0</v>
      </c>
      <c r="F57" s="228" t="s">
        <v>288</v>
      </c>
      <c r="G57" s="229"/>
      <c r="H57" s="230">
        <f t="shared" si="4"/>
        <v>0</v>
      </c>
    </row>
    <row r="58" spans="1:8" s="7" customFormat="1" ht="96" customHeight="1">
      <c r="A58" s="231" t="s">
        <v>361</v>
      </c>
      <c r="B58" s="222" t="s">
        <v>180</v>
      </c>
      <c r="C58" s="226" t="s">
        <v>362</v>
      </c>
      <c r="D58" s="227" t="s">
        <v>352</v>
      </c>
      <c r="E58" s="44">
        <v>0</v>
      </c>
      <c r="F58" s="228" t="s">
        <v>288</v>
      </c>
      <c r="G58" s="229"/>
      <c r="H58" s="230">
        <f t="shared" si="4"/>
        <v>0</v>
      </c>
    </row>
    <row r="59" spans="1:8" s="7" customFormat="1" ht="96" customHeight="1">
      <c r="A59" s="231" t="s">
        <v>363</v>
      </c>
      <c r="B59" s="222" t="s">
        <v>180</v>
      </c>
      <c r="C59" s="226" t="s">
        <v>364</v>
      </c>
      <c r="D59" s="227" t="s">
        <v>352</v>
      </c>
      <c r="E59" s="44">
        <v>0</v>
      </c>
      <c r="F59" s="228" t="s">
        <v>288</v>
      </c>
      <c r="G59" s="229"/>
      <c r="H59" s="230">
        <f t="shared" si="4"/>
        <v>0</v>
      </c>
    </row>
    <row r="60" spans="1:8" s="7" customFormat="1" ht="96" customHeight="1">
      <c r="A60" s="231" t="s">
        <v>365</v>
      </c>
      <c r="B60" s="222" t="s">
        <v>180</v>
      </c>
      <c r="C60" s="226" t="s">
        <v>366</v>
      </c>
      <c r="D60" s="227" t="s">
        <v>352</v>
      </c>
      <c r="E60" s="44">
        <v>0</v>
      </c>
      <c r="F60" s="228" t="s">
        <v>288</v>
      </c>
      <c r="G60" s="229"/>
      <c r="H60" s="230">
        <f t="shared" si="4"/>
        <v>0</v>
      </c>
    </row>
    <row r="61" spans="1:8" s="7" customFormat="1" ht="96" customHeight="1">
      <c r="A61" s="231" t="s">
        <v>367</v>
      </c>
      <c r="B61" s="222" t="s">
        <v>180</v>
      </c>
      <c r="C61" s="226" t="s">
        <v>368</v>
      </c>
      <c r="D61" s="227" t="s">
        <v>352</v>
      </c>
      <c r="E61" s="44">
        <v>0</v>
      </c>
      <c r="F61" s="228" t="s">
        <v>288</v>
      </c>
      <c r="G61" s="229"/>
      <c r="H61" s="230">
        <f t="shared" si="4"/>
        <v>0</v>
      </c>
    </row>
    <row r="62" spans="1:8" s="7" customFormat="1" ht="96" customHeight="1">
      <c r="A62" s="231" t="s">
        <v>369</v>
      </c>
      <c r="B62" s="222" t="s">
        <v>180</v>
      </c>
      <c r="C62" s="226" t="s">
        <v>370</v>
      </c>
      <c r="D62" s="227" t="s">
        <v>352</v>
      </c>
      <c r="E62" s="44">
        <v>0</v>
      </c>
      <c r="F62" s="228" t="s">
        <v>288</v>
      </c>
      <c r="G62" s="229"/>
      <c r="H62" s="230">
        <f t="shared" si="4"/>
        <v>0</v>
      </c>
    </row>
    <row r="63" spans="1:8" s="2" customFormat="1" ht="18" customHeight="1">
      <c r="A63" s="276"/>
      <c r="B63" s="276"/>
      <c r="C63" s="89"/>
      <c r="D63" s="90"/>
      <c r="E63" s="91"/>
      <c r="F63" s="92"/>
      <c r="G63" s="89"/>
      <c r="H63" s="82"/>
    </row>
    <row r="64" spans="1:8" s="2" customFormat="1" ht="18" customHeight="1">
      <c r="A64" s="276"/>
      <c r="B64" s="276"/>
      <c r="C64" s="89"/>
      <c r="D64" s="89"/>
      <c r="E64" s="93"/>
      <c r="F64" s="82"/>
      <c r="G64" s="94" t="s">
        <v>255</v>
      </c>
      <c r="H64" s="95">
        <f>SUM(H13:H48)</f>
        <v>0</v>
      </c>
    </row>
    <row r="65" spans="1:8" s="2" customFormat="1" ht="18" customHeight="1">
      <c r="A65" s="276"/>
      <c r="B65" s="276"/>
      <c r="C65" s="89"/>
      <c r="D65" s="89"/>
      <c r="E65" s="93"/>
      <c r="F65" s="82"/>
      <c r="G65" s="96" t="s">
        <v>256</v>
      </c>
      <c r="H65" s="97">
        <v>0</v>
      </c>
    </row>
    <row r="66" spans="1:8" s="2" customFormat="1" ht="18" customHeight="1">
      <c r="A66" s="276"/>
      <c r="B66" s="276"/>
      <c r="C66" s="89"/>
      <c r="D66" s="89"/>
      <c r="E66" s="93"/>
      <c r="F66" s="82"/>
      <c r="G66" s="98" t="s">
        <v>257</v>
      </c>
      <c r="H66" s="99">
        <f>SUM(H64:H65)</f>
        <v>0</v>
      </c>
    </row>
    <row r="67" spans="1:8" s="2" customFormat="1" ht="18" customHeight="1">
      <c r="A67" s="282"/>
      <c r="B67" s="282"/>
      <c r="C67" s="89"/>
      <c r="D67" s="89"/>
      <c r="E67" s="93"/>
      <c r="F67" s="70"/>
      <c r="G67" s="82"/>
      <c r="H67" s="70"/>
    </row>
    <row r="68" spans="1:8" s="2" customFormat="1" ht="18" customHeight="1">
      <c r="A68" s="277"/>
      <c r="B68" s="278"/>
      <c r="C68" s="278"/>
      <c r="D68" s="278"/>
      <c r="E68" s="278"/>
      <c r="F68" s="278"/>
      <c r="G68" s="278"/>
      <c r="H68" s="279"/>
    </row>
    <row r="69" spans="1:8" s="2" customFormat="1" ht="18" customHeight="1">
      <c r="A69" s="280"/>
      <c r="B69" s="281"/>
      <c r="C69" s="25"/>
      <c r="D69" s="25"/>
      <c r="E69" s="100"/>
      <c r="F69" s="26"/>
      <c r="G69" s="25"/>
      <c r="H69" s="115"/>
    </row>
    <row r="70" spans="1:8" s="2" customFormat="1" ht="18" customHeight="1">
      <c r="A70" s="280"/>
      <c r="B70" s="281"/>
      <c r="C70" s="25"/>
      <c r="D70" s="25"/>
      <c r="E70" s="100"/>
      <c r="F70" s="26"/>
      <c r="G70" s="25"/>
      <c r="H70" s="115"/>
    </row>
    <row r="71" spans="1:8" s="2" customFormat="1" ht="18" customHeight="1">
      <c r="A71" s="280"/>
      <c r="B71" s="281"/>
      <c r="C71" s="101"/>
      <c r="D71" s="101"/>
      <c r="E71" s="102"/>
      <c r="F71" s="103" t="s">
        <v>258</v>
      </c>
      <c r="G71" s="101"/>
      <c r="H71" s="115"/>
    </row>
    <row r="72" spans="1:8" ht="20.100000000000001" customHeight="1">
      <c r="A72" s="280"/>
      <c r="B72" s="281"/>
      <c r="C72" s="25"/>
      <c r="D72" s="25"/>
      <c r="E72" s="100"/>
      <c r="F72" s="103" t="s">
        <v>259</v>
      </c>
      <c r="G72" s="25"/>
      <c r="H72" s="115"/>
    </row>
    <row r="73" spans="1:8" ht="20.100000000000001" customHeight="1">
      <c r="A73" s="274"/>
      <c r="B73" s="275"/>
      <c r="C73" s="116"/>
      <c r="D73" s="116"/>
      <c r="E73" s="117"/>
      <c r="F73" s="118"/>
      <c r="G73" s="116"/>
      <c r="H73" s="119"/>
    </row>
    <row r="74" spans="1:8" ht="20.100000000000001" customHeight="1">
      <c r="A74" s="104"/>
      <c r="B74" s="105"/>
      <c r="C74" s="104"/>
      <c r="D74" s="104"/>
      <c r="E74" s="106"/>
      <c r="F74" s="107"/>
      <c r="G74" s="104"/>
      <c r="H74" s="107"/>
    </row>
    <row r="75" spans="1:8" ht="20.100000000000001" customHeight="1">
      <c r="A75" s="132" t="s">
        <v>260</v>
      </c>
      <c r="B75" s="131"/>
      <c r="C75" s="110"/>
      <c r="D75" s="104"/>
      <c r="E75" s="106"/>
      <c r="F75" s="107"/>
      <c r="G75" s="104"/>
      <c r="H75" s="107"/>
    </row>
    <row r="76" spans="1:8" s="5" customFormat="1" ht="20.100000000000001" customHeight="1">
      <c r="A76" s="133" t="s">
        <v>261</v>
      </c>
      <c r="B76" s="109"/>
      <c r="C76" s="105"/>
      <c r="D76" s="110"/>
      <c r="E76" s="104"/>
      <c r="F76" s="107"/>
      <c r="G76" s="104"/>
      <c r="H76" s="107"/>
    </row>
    <row r="77" spans="1:8" s="5" customFormat="1" ht="20.100000000000001" customHeight="1">
      <c r="A77" s="108" t="s">
        <v>371</v>
      </c>
      <c r="B77" s="109"/>
      <c r="C77" s="105"/>
      <c r="D77" s="110"/>
      <c r="E77" s="104"/>
      <c r="F77" s="107"/>
      <c r="G77" s="104"/>
      <c r="H77" s="107"/>
    </row>
    <row r="78" spans="1:8" s="5" customFormat="1" ht="20.100000000000001" customHeight="1">
      <c r="A78" s="111" t="s">
        <v>263</v>
      </c>
      <c r="B78" s="88"/>
      <c r="C78" s="112"/>
      <c r="D78" s="111"/>
      <c r="E78" s="88"/>
      <c r="F78" s="107"/>
      <c r="G78" s="104"/>
      <c r="H78" s="107"/>
    </row>
    <row r="79" spans="1:8" s="5" customFormat="1" ht="20.100000000000001" customHeight="1">
      <c r="A79" s="111" t="s">
        <v>264</v>
      </c>
      <c r="B79" s="88"/>
      <c r="C79" s="112"/>
      <c r="D79" s="111"/>
      <c r="E79" s="88"/>
      <c r="F79" s="107"/>
      <c r="G79" s="104"/>
      <c r="H79" s="107"/>
    </row>
    <row r="80" spans="1:8" ht="20.100000000000001" customHeight="1">
      <c r="A80" s="111" t="s">
        <v>265</v>
      </c>
      <c r="B80" s="88"/>
      <c r="C80" s="112"/>
      <c r="D80" s="111"/>
      <c r="E80" s="88"/>
      <c r="F80" s="107"/>
      <c r="G80" s="104"/>
      <c r="H80" s="107"/>
    </row>
    <row r="81" spans="1:8" ht="20.100000000000001" customHeight="1">
      <c r="A81" s="111" t="s">
        <v>266</v>
      </c>
      <c r="B81" s="88"/>
      <c r="C81" s="112"/>
      <c r="D81" s="111"/>
      <c r="E81" s="88"/>
      <c r="F81" s="107"/>
      <c r="G81" s="104"/>
      <c r="H81" s="107"/>
    </row>
    <row r="82" spans="1:8" ht="20.100000000000001" customHeight="1">
      <c r="A82" s="111" t="s">
        <v>267</v>
      </c>
      <c r="B82" s="88"/>
      <c r="C82" s="105"/>
      <c r="D82" s="110"/>
      <c r="E82" s="104"/>
      <c r="F82" s="107"/>
      <c r="G82" s="104"/>
    </row>
    <row r="83" spans="1:8" ht="20.100000000000001" customHeight="1">
      <c r="A83" s="104"/>
      <c r="B83" s="105"/>
      <c r="C83" s="104"/>
      <c r="D83" s="104"/>
      <c r="E83" s="106"/>
      <c r="F83" s="107"/>
      <c r="G83" s="104"/>
    </row>
    <row r="84" spans="1:8" ht="20.100000000000001" customHeight="1">
      <c r="A84" s="104"/>
      <c r="B84" s="105"/>
      <c r="C84" s="104"/>
      <c r="D84" s="104"/>
      <c r="E84" s="106"/>
      <c r="F84" s="107"/>
      <c r="G84" s="104"/>
    </row>
    <row r="85" spans="1:8" ht="20.100000000000001" customHeight="1">
      <c r="C85" s="10"/>
    </row>
    <row r="86" spans="1:8" ht="20.100000000000001" customHeight="1">
      <c r="C86" s="11"/>
    </row>
    <row r="87" spans="1:8" ht="20.100000000000001" customHeight="1">
      <c r="C87" s="11"/>
    </row>
    <row r="88" spans="1:8" ht="20.100000000000001" customHeight="1">
      <c r="C88" s="11"/>
    </row>
    <row r="89" spans="1:8" ht="20.100000000000001" customHeight="1">
      <c r="C89" s="11"/>
    </row>
    <row r="90" spans="1:8" ht="20.100000000000001" customHeight="1">
      <c r="C90" s="11"/>
    </row>
    <row r="91" spans="1:8" ht="20.100000000000001" customHeight="1">
      <c r="C91" s="11"/>
    </row>
    <row r="92" spans="1:8" ht="20.100000000000001" customHeight="1">
      <c r="C92" s="11"/>
    </row>
    <row r="93" spans="1:8" ht="20.100000000000001" customHeight="1">
      <c r="C93" s="11"/>
    </row>
    <row r="94" spans="1:8" ht="20.100000000000001" customHeight="1">
      <c r="C94" s="11"/>
    </row>
    <row r="95" spans="1:8" ht="20.100000000000001" customHeight="1">
      <c r="C95" s="12"/>
    </row>
    <row r="96" spans="1:8" ht="20.100000000000001" customHeight="1">
      <c r="C96" s="10"/>
    </row>
    <row r="97" spans="3:3" ht="20.100000000000001" customHeight="1">
      <c r="C97" s="11"/>
    </row>
    <row r="98" spans="3:3" ht="20.100000000000001" customHeight="1">
      <c r="C98" s="11"/>
    </row>
    <row r="99" spans="3:3" ht="20.100000000000001" customHeight="1">
      <c r="C99" s="11"/>
    </row>
    <row r="100" spans="3:3" ht="20.100000000000001" customHeight="1">
      <c r="C100" s="11"/>
    </row>
    <row r="101" spans="3:3" ht="20.100000000000001" customHeight="1">
      <c r="C101" s="12"/>
    </row>
    <row r="102" spans="3:3" ht="20.100000000000001" customHeight="1">
      <c r="C102" s="10"/>
    </row>
    <row r="103" spans="3:3" ht="20.100000000000001" customHeight="1">
      <c r="C103" s="11"/>
    </row>
  </sheetData>
  <sheetProtection selectLockedCells="1" selectUnlockedCells="1"/>
  <mergeCells count="33">
    <mergeCell ref="A5:B5"/>
    <mergeCell ref="D5:E5"/>
    <mergeCell ref="A2:H2"/>
    <mergeCell ref="A3:B3"/>
    <mergeCell ref="D3:E3"/>
    <mergeCell ref="A4:B4"/>
    <mergeCell ref="D4:E4"/>
    <mergeCell ref="A6:B6"/>
    <mergeCell ref="D6:E6"/>
    <mergeCell ref="G6:H6"/>
    <mergeCell ref="A7:B7"/>
    <mergeCell ref="D7:E7"/>
    <mergeCell ref="G7:H7"/>
    <mergeCell ref="A10:B10"/>
    <mergeCell ref="D10:E10"/>
    <mergeCell ref="G10:H10"/>
    <mergeCell ref="A8:B8"/>
    <mergeCell ref="D8:E8"/>
    <mergeCell ref="G8:H8"/>
    <mergeCell ref="A9:B9"/>
    <mergeCell ref="D9:E9"/>
    <mergeCell ref="G9:H9"/>
    <mergeCell ref="A73:B73"/>
    <mergeCell ref="A63:B63"/>
    <mergeCell ref="A64:B64"/>
    <mergeCell ref="A65:B65"/>
    <mergeCell ref="A66:B66"/>
    <mergeCell ref="A67:B67"/>
    <mergeCell ref="A68:H68"/>
    <mergeCell ref="A69:B69"/>
    <mergeCell ref="A70:B70"/>
    <mergeCell ref="A71:B71"/>
    <mergeCell ref="A72:B72"/>
  </mergeCells>
  <printOptions horizontalCentered="1"/>
  <pageMargins left="0.6" right="0.6" top="0.45" bottom="0.2" header="0.25" footer="0.25"/>
  <pageSetup scale="44" fitToHeight="4" orientation="portrait" useFirstPageNumber="1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FE12-3392-4FE8-BE05-E53AF71C73DD}">
  <dimension ref="A1:H97"/>
  <sheetViews>
    <sheetView showGridLines="0" topLeftCell="A3" workbookViewId="0">
      <selection activeCell="A2" sqref="A2:H2"/>
    </sheetView>
  </sheetViews>
  <sheetFormatPr defaultColWidth="10.375" defaultRowHeight="20.100000000000001" customHeight="1"/>
  <cols>
    <col min="1" max="1" width="13" style="145" customWidth="1"/>
    <col min="2" max="2" width="21.375" style="13" customWidth="1"/>
    <col min="3" max="3" width="64.5" style="145" customWidth="1"/>
    <col min="4" max="4" width="11" style="145" customWidth="1"/>
    <col min="5" max="5" width="12.125" style="20" customWidth="1"/>
    <col min="6" max="6" width="12.375" style="5" customWidth="1"/>
    <col min="7" max="7" width="12.875" style="145" customWidth="1"/>
    <col min="8" max="8" width="20" style="5" customWidth="1"/>
    <col min="9" max="16384" width="10.375" style="145"/>
  </cols>
  <sheetData>
    <row r="1" spans="1:8" ht="17.25" customHeight="1">
      <c r="H1" s="6" t="s">
        <v>0</v>
      </c>
    </row>
    <row r="2" spans="1:8" ht="54.75" customHeight="1">
      <c r="A2" s="316"/>
      <c r="B2" s="316"/>
      <c r="C2" s="316"/>
      <c r="D2" s="316"/>
      <c r="E2" s="316"/>
      <c r="F2" s="316"/>
      <c r="G2" s="316"/>
      <c r="H2" s="316"/>
    </row>
    <row r="3" spans="1:8" s="147" customFormat="1" ht="13.5" customHeight="1">
      <c r="A3" s="317" t="s">
        <v>1</v>
      </c>
      <c r="B3" s="318"/>
      <c r="C3" s="146" t="s">
        <v>2</v>
      </c>
      <c r="D3" s="260" t="s">
        <v>3</v>
      </c>
      <c r="E3" s="261"/>
      <c r="F3" s="23" t="s">
        <v>4</v>
      </c>
      <c r="G3" s="146" t="s">
        <v>5</v>
      </c>
      <c r="H3" s="24" t="s">
        <v>6</v>
      </c>
    </row>
    <row r="4" spans="1:8" s="147" customFormat="1" ht="13.5" customHeight="1">
      <c r="A4" s="319"/>
      <c r="B4" s="307"/>
      <c r="C4" s="148"/>
      <c r="D4" s="308"/>
      <c r="E4" s="309"/>
      <c r="F4" s="26"/>
      <c r="G4" s="148"/>
      <c r="H4" s="27"/>
    </row>
    <row r="5" spans="1:8" s="147" customFormat="1" ht="13.5" customHeight="1">
      <c r="A5" s="306"/>
      <c r="B5" s="307"/>
      <c r="C5" s="148"/>
      <c r="D5" s="308"/>
      <c r="E5" s="309"/>
      <c r="F5" s="26"/>
      <c r="G5" s="148"/>
      <c r="H5" s="27"/>
    </row>
    <row r="6" spans="1:8" s="147" customFormat="1" ht="13.5" customHeight="1">
      <c r="A6" s="312" t="s">
        <v>7</v>
      </c>
      <c r="B6" s="313"/>
      <c r="C6" s="149" t="s">
        <v>8</v>
      </c>
      <c r="D6" s="266" t="s">
        <v>9</v>
      </c>
      <c r="E6" s="267"/>
      <c r="F6" s="29" t="s">
        <v>10</v>
      </c>
      <c r="G6" s="314" t="s">
        <v>11</v>
      </c>
      <c r="H6" s="315"/>
    </row>
    <row r="7" spans="1:8" s="147" customFormat="1" ht="14.25" customHeight="1">
      <c r="A7" s="306"/>
      <c r="B7" s="307"/>
      <c r="C7" s="30"/>
      <c r="D7" s="272"/>
      <c r="E7" s="273"/>
      <c r="F7" s="26"/>
      <c r="G7" s="310"/>
      <c r="H7" s="311"/>
    </row>
    <row r="8" spans="1:8" s="147" customFormat="1" ht="15.75" customHeight="1">
      <c r="A8" s="306"/>
      <c r="B8" s="307"/>
      <c r="C8" s="135"/>
      <c r="D8" s="308"/>
      <c r="E8" s="309"/>
      <c r="F8" s="26"/>
      <c r="G8" s="310"/>
      <c r="H8" s="311"/>
    </row>
    <row r="9" spans="1:8" s="147" customFormat="1" ht="13.5" customHeight="1">
      <c r="A9" s="306"/>
      <c r="B9" s="307"/>
      <c r="C9" s="148"/>
      <c r="D9" s="251"/>
      <c r="E9" s="252"/>
      <c r="F9" s="26"/>
      <c r="G9" s="310"/>
      <c r="H9" s="311"/>
    </row>
    <row r="10" spans="1:8" s="147" customFormat="1" ht="13.5" customHeight="1">
      <c r="A10" s="302"/>
      <c r="B10" s="303"/>
      <c r="C10" s="31"/>
      <c r="D10" s="255"/>
      <c r="E10" s="256"/>
      <c r="F10" s="32"/>
      <c r="G10" s="304"/>
      <c r="H10" s="305"/>
    </row>
    <row r="11" spans="1:8" s="147" customFormat="1" ht="17.25" customHeight="1">
      <c r="A11" s="150"/>
      <c r="B11" s="151"/>
      <c r="C11" s="152"/>
      <c r="D11" s="153"/>
      <c r="E11" s="154"/>
      <c r="F11" s="3"/>
      <c r="G11" s="150"/>
      <c r="H11" s="150"/>
    </row>
    <row r="12" spans="1:8" s="147" customFormat="1" ht="36.75" customHeight="1">
      <c r="A12" s="155" t="s">
        <v>372</v>
      </c>
      <c r="B12" s="34" t="s">
        <v>13</v>
      </c>
      <c r="C12" s="155" t="s">
        <v>14</v>
      </c>
      <c r="D12" s="155" t="s">
        <v>15</v>
      </c>
      <c r="E12" s="35" t="s">
        <v>16</v>
      </c>
      <c r="F12" s="35" t="s">
        <v>17</v>
      </c>
      <c r="G12" s="155" t="s">
        <v>18</v>
      </c>
      <c r="H12" s="36" t="s">
        <v>19</v>
      </c>
    </row>
    <row r="13" spans="1:8" s="150" customFormat="1" ht="15.75" customHeight="1">
      <c r="A13" s="156"/>
      <c r="B13" s="48"/>
      <c r="C13" s="157" t="s">
        <v>373</v>
      </c>
      <c r="D13" s="157"/>
      <c r="E13" s="49"/>
      <c r="F13" s="49"/>
      <c r="G13" s="156"/>
      <c r="H13" s="49"/>
    </row>
    <row r="14" spans="1:8" s="147" customFormat="1" ht="61.5" customHeight="1">
      <c r="A14" s="173" t="s">
        <v>374</v>
      </c>
      <c r="B14" s="174">
        <v>857724008771</v>
      </c>
      <c r="C14" s="175" t="s">
        <v>375</v>
      </c>
      <c r="D14" s="175" t="s">
        <v>27</v>
      </c>
      <c r="E14" s="176">
        <v>12</v>
      </c>
      <c r="F14" s="177">
        <v>20</v>
      </c>
      <c r="G14" s="178"/>
      <c r="H14" s="179">
        <f t="shared" ref="H14" si="0">PRODUCT(E14*G14)</f>
        <v>0</v>
      </c>
    </row>
    <row r="15" spans="1:8" s="147" customFormat="1" ht="17.25" customHeight="1">
      <c r="A15" s="47"/>
      <c r="B15" s="48"/>
      <c r="C15" s="37" t="s">
        <v>376</v>
      </c>
      <c r="D15" s="37"/>
      <c r="E15" s="49"/>
      <c r="F15" s="49"/>
      <c r="G15" s="47"/>
      <c r="H15" s="49"/>
    </row>
    <row r="16" spans="1:8" s="147" customFormat="1" ht="61.5" customHeight="1">
      <c r="A16" s="173" t="s">
        <v>377</v>
      </c>
      <c r="B16" s="174">
        <v>857724008917</v>
      </c>
      <c r="C16" s="175" t="s">
        <v>378</v>
      </c>
      <c r="D16" s="175" t="s">
        <v>38</v>
      </c>
      <c r="E16" s="176">
        <v>21.6</v>
      </c>
      <c r="F16" s="177">
        <v>36</v>
      </c>
      <c r="G16" s="178"/>
      <c r="H16" s="179">
        <v>0</v>
      </c>
    </row>
    <row r="17" spans="1:8" s="147" customFormat="1" ht="61.5" customHeight="1">
      <c r="A17" s="173" t="s">
        <v>379</v>
      </c>
      <c r="B17" s="174">
        <v>855011007926</v>
      </c>
      <c r="C17" s="175" t="s">
        <v>380</v>
      </c>
      <c r="D17" s="175" t="s">
        <v>38</v>
      </c>
      <c r="E17" s="176">
        <v>19</v>
      </c>
      <c r="F17" s="177">
        <v>38</v>
      </c>
      <c r="G17" s="178"/>
      <c r="H17" s="179">
        <v>0</v>
      </c>
    </row>
    <row r="18" spans="1:8" s="147" customFormat="1" ht="15.75" customHeight="1">
      <c r="A18" s="156"/>
      <c r="B18" s="48"/>
      <c r="C18" s="157" t="s">
        <v>381</v>
      </c>
      <c r="D18" s="157"/>
      <c r="E18" s="49"/>
      <c r="F18" s="49"/>
      <c r="G18" s="156"/>
      <c r="H18" s="49"/>
    </row>
    <row r="19" spans="1:8" s="147" customFormat="1" ht="62.25" customHeight="1">
      <c r="A19" s="173" t="s">
        <v>382</v>
      </c>
      <c r="B19" s="174">
        <v>857724008078</v>
      </c>
      <c r="C19" s="175" t="s">
        <v>383</v>
      </c>
      <c r="D19" s="175" t="s">
        <v>154</v>
      </c>
      <c r="E19" s="176">
        <f t="shared" ref="E19:E28" si="1">F19/2</f>
        <v>10</v>
      </c>
      <c r="F19" s="177">
        <v>20</v>
      </c>
      <c r="G19" s="178"/>
      <c r="H19" s="179">
        <f t="shared" ref="H19" si="2">PRODUCT(E19*G19)</f>
        <v>0</v>
      </c>
    </row>
    <row r="20" spans="1:8" s="147" customFormat="1" ht="62.25" customHeight="1">
      <c r="A20" s="173" t="s">
        <v>384</v>
      </c>
      <c r="B20" s="174">
        <v>850023528421</v>
      </c>
      <c r="C20" s="175" t="s">
        <v>385</v>
      </c>
      <c r="D20" s="175" t="s">
        <v>86</v>
      </c>
      <c r="E20" s="176">
        <v>24</v>
      </c>
      <c r="F20" s="177">
        <v>48</v>
      </c>
      <c r="G20" s="178"/>
      <c r="H20" s="179">
        <v>0</v>
      </c>
    </row>
    <row r="21" spans="1:8" s="147" customFormat="1" ht="62.25" customHeight="1">
      <c r="A21" s="173" t="s">
        <v>386</v>
      </c>
      <c r="B21" s="174">
        <v>850034523651</v>
      </c>
      <c r="C21" s="175" t="s">
        <v>387</v>
      </c>
      <c r="D21" s="175" t="s">
        <v>388</v>
      </c>
      <c r="E21" s="176">
        <v>24</v>
      </c>
      <c r="F21" s="177">
        <v>48</v>
      </c>
      <c r="G21" s="178"/>
      <c r="H21" s="179">
        <v>0</v>
      </c>
    </row>
    <row r="22" spans="1:8" s="150" customFormat="1" ht="15.75" customHeight="1">
      <c r="A22" s="157"/>
      <c r="B22" s="38"/>
      <c r="C22" s="157" t="s">
        <v>140</v>
      </c>
      <c r="D22" s="157"/>
      <c r="E22" s="39"/>
      <c r="F22" s="39"/>
      <c r="G22" s="39"/>
      <c r="H22" s="39"/>
    </row>
    <row r="23" spans="1:8" s="147" customFormat="1" ht="61.5" customHeight="1">
      <c r="A23" s="173" t="s">
        <v>389</v>
      </c>
      <c r="B23" s="174">
        <v>855011007957</v>
      </c>
      <c r="C23" s="175" t="s">
        <v>390</v>
      </c>
      <c r="D23" s="175" t="s">
        <v>38</v>
      </c>
      <c r="E23" s="176">
        <f t="shared" ref="E23:E27" si="3">F23/2</f>
        <v>24</v>
      </c>
      <c r="F23" s="177">
        <v>48</v>
      </c>
      <c r="G23" s="178"/>
      <c r="H23" s="179">
        <f t="shared" ref="H23:H25" si="4">PRODUCT(E23*G23)</f>
        <v>0</v>
      </c>
    </row>
    <row r="24" spans="1:8" s="147" customFormat="1" ht="62.25" customHeight="1">
      <c r="A24" s="173" t="s">
        <v>391</v>
      </c>
      <c r="B24" s="174">
        <v>855011007087</v>
      </c>
      <c r="C24" s="175" t="s">
        <v>392</v>
      </c>
      <c r="D24" s="175" t="s">
        <v>393</v>
      </c>
      <c r="E24" s="176">
        <f t="shared" si="3"/>
        <v>24</v>
      </c>
      <c r="F24" s="177">
        <v>48</v>
      </c>
      <c r="G24" s="178"/>
      <c r="H24" s="179">
        <f t="shared" si="4"/>
        <v>0</v>
      </c>
    </row>
    <row r="25" spans="1:8" s="147" customFormat="1" ht="60.75" customHeight="1">
      <c r="A25" s="173" t="s">
        <v>394</v>
      </c>
      <c r="B25" s="174">
        <v>857888006569</v>
      </c>
      <c r="C25" s="175" t="s">
        <v>395</v>
      </c>
      <c r="D25" s="175" t="s">
        <v>27</v>
      </c>
      <c r="E25" s="176">
        <f t="shared" si="3"/>
        <v>24</v>
      </c>
      <c r="F25" s="177">
        <v>48</v>
      </c>
      <c r="G25" s="178"/>
      <c r="H25" s="179">
        <f t="shared" si="4"/>
        <v>0</v>
      </c>
    </row>
    <row r="26" spans="1:8" s="147" customFormat="1" ht="60.75" customHeight="1">
      <c r="A26" s="173" t="s">
        <v>396</v>
      </c>
      <c r="B26" s="174">
        <v>850008614804</v>
      </c>
      <c r="C26" s="175" t="s">
        <v>397</v>
      </c>
      <c r="D26" s="175" t="s">
        <v>83</v>
      </c>
      <c r="E26" s="176">
        <v>24</v>
      </c>
      <c r="F26" s="177">
        <v>48</v>
      </c>
      <c r="G26" s="178"/>
      <c r="H26" s="179">
        <v>0</v>
      </c>
    </row>
    <row r="27" spans="1:8" s="147" customFormat="1" ht="63" customHeight="1">
      <c r="A27" s="173" t="s">
        <v>398</v>
      </c>
      <c r="B27" s="174">
        <v>855011007094</v>
      </c>
      <c r="C27" s="175" t="s">
        <v>399</v>
      </c>
      <c r="D27" s="175" t="s">
        <v>400</v>
      </c>
      <c r="E27" s="176">
        <f t="shared" si="3"/>
        <v>4</v>
      </c>
      <c r="F27" s="177">
        <v>8</v>
      </c>
      <c r="G27" s="178"/>
      <c r="H27" s="179">
        <f>PRODUCT(E27*G27)</f>
        <v>0</v>
      </c>
    </row>
    <row r="28" spans="1:8" s="147" customFormat="1" ht="63" customHeight="1">
      <c r="A28" s="173" t="s">
        <v>401</v>
      </c>
      <c r="B28" s="174">
        <v>857724008016</v>
      </c>
      <c r="C28" s="175" t="s">
        <v>402</v>
      </c>
      <c r="D28" s="175" t="s">
        <v>403</v>
      </c>
      <c r="E28" s="176">
        <f t="shared" si="1"/>
        <v>13</v>
      </c>
      <c r="F28" s="177">
        <v>26</v>
      </c>
      <c r="G28" s="178"/>
      <c r="H28" s="179">
        <f>PRODUCT(E28*G28)</f>
        <v>0</v>
      </c>
    </row>
    <row r="29" spans="1:8" s="150" customFormat="1" ht="15.75" customHeight="1">
      <c r="A29" s="157"/>
      <c r="B29" s="38"/>
      <c r="C29" s="157" t="s">
        <v>404</v>
      </c>
      <c r="D29" s="157"/>
      <c r="E29" s="39"/>
      <c r="F29" s="39"/>
      <c r="G29" s="157"/>
      <c r="H29" s="157"/>
    </row>
    <row r="30" spans="1:8" s="2" customFormat="1" ht="74.099999999999994" customHeight="1">
      <c r="A30" s="173" t="s">
        <v>405</v>
      </c>
      <c r="B30" s="174">
        <v>850008613302</v>
      </c>
      <c r="C30" s="180" t="s">
        <v>406</v>
      </c>
      <c r="D30" s="175" t="s">
        <v>38</v>
      </c>
      <c r="E30" s="176">
        <v>14</v>
      </c>
      <c r="F30" s="177">
        <v>28</v>
      </c>
      <c r="G30" s="196"/>
      <c r="H30" s="179">
        <f t="shared" ref="H30:H38" si="5">PRODUCT(E30*G30)</f>
        <v>0</v>
      </c>
    </row>
    <row r="31" spans="1:8" s="2" customFormat="1" ht="74.099999999999994" customHeight="1">
      <c r="A31" s="173" t="s">
        <v>407</v>
      </c>
      <c r="B31" s="174">
        <v>850008614491</v>
      </c>
      <c r="C31" s="180" t="s">
        <v>408</v>
      </c>
      <c r="D31" s="175" t="s">
        <v>30</v>
      </c>
      <c r="E31" s="176">
        <v>7</v>
      </c>
      <c r="F31" s="177">
        <v>14</v>
      </c>
      <c r="G31" s="196"/>
      <c r="H31" s="179">
        <f t="shared" si="5"/>
        <v>0</v>
      </c>
    </row>
    <row r="32" spans="1:8" s="2" customFormat="1" ht="74.099999999999994" customHeight="1">
      <c r="A32" s="173" t="s">
        <v>409</v>
      </c>
      <c r="B32" s="174">
        <v>850008613319</v>
      </c>
      <c r="C32" s="180" t="s">
        <v>410</v>
      </c>
      <c r="D32" s="175" t="s">
        <v>27</v>
      </c>
      <c r="E32" s="176">
        <v>16</v>
      </c>
      <c r="F32" s="177">
        <v>32</v>
      </c>
      <c r="G32" s="196"/>
      <c r="H32" s="179">
        <f t="shared" si="5"/>
        <v>0</v>
      </c>
    </row>
    <row r="33" spans="1:8" s="2" customFormat="1" ht="74.099999999999994" customHeight="1">
      <c r="A33" s="173" t="s">
        <v>411</v>
      </c>
      <c r="B33" s="199">
        <v>857724008818</v>
      </c>
      <c r="C33" s="180" t="s">
        <v>412</v>
      </c>
      <c r="D33" s="175" t="s">
        <v>86</v>
      </c>
      <c r="E33" s="176">
        <v>26</v>
      </c>
      <c r="F33" s="177">
        <v>52</v>
      </c>
      <c r="G33" s="196"/>
      <c r="H33" s="179">
        <f t="shared" si="5"/>
        <v>0</v>
      </c>
    </row>
    <row r="34" spans="1:8" s="7" customFormat="1" ht="74.099999999999994" customHeight="1">
      <c r="A34" s="180" t="s">
        <v>413</v>
      </c>
      <c r="B34" s="181">
        <v>857724008801</v>
      </c>
      <c r="C34" s="200" t="s">
        <v>414</v>
      </c>
      <c r="D34" s="175" t="s">
        <v>83</v>
      </c>
      <c r="E34" s="176">
        <v>24</v>
      </c>
      <c r="F34" s="177">
        <v>48</v>
      </c>
      <c r="G34" s="201"/>
      <c r="H34" s="179">
        <f t="shared" si="5"/>
        <v>0</v>
      </c>
    </row>
    <row r="35" spans="1:8" s="7" customFormat="1" ht="74.099999999999994" customHeight="1">
      <c r="A35" s="180" t="s">
        <v>415</v>
      </c>
      <c r="B35" s="181">
        <v>850008613296</v>
      </c>
      <c r="C35" s="200" t="s">
        <v>416</v>
      </c>
      <c r="D35" s="175" t="s">
        <v>417</v>
      </c>
      <c r="E35" s="176">
        <v>10</v>
      </c>
      <c r="F35" s="177">
        <v>20</v>
      </c>
      <c r="G35" s="201"/>
      <c r="H35" s="179">
        <f t="shared" si="5"/>
        <v>0</v>
      </c>
    </row>
    <row r="36" spans="1:8" s="7" customFormat="1" ht="74.099999999999994" customHeight="1">
      <c r="A36" s="180" t="s">
        <v>418</v>
      </c>
      <c r="B36" s="181">
        <v>857724008832</v>
      </c>
      <c r="C36" s="200" t="s">
        <v>419</v>
      </c>
      <c r="D36" s="175" t="s">
        <v>103</v>
      </c>
      <c r="E36" s="176">
        <v>24</v>
      </c>
      <c r="F36" s="177">
        <v>48</v>
      </c>
      <c r="G36" s="201"/>
      <c r="H36" s="179">
        <f t="shared" si="5"/>
        <v>0</v>
      </c>
    </row>
    <row r="37" spans="1:8" s="7" customFormat="1" ht="74.099999999999994" customHeight="1">
      <c r="A37" s="180" t="s">
        <v>420</v>
      </c>
      <c r="B37" s="181">
        <v>850008613524</v>
      </c>
      <c r="C37" s="200" t="s">
        <v>421</v>
      </c>
      <c r="D37" s="175" t="s">
        <v>403</v>
      </c>
      <c r="E37" s="176">
        <v>9</v>
      </c>
      <c r="F37" s="177">
        <v>18</v>
      </c>
      <c r="G37" s="201"/>
      <c r="H37" s="179">
        <f t="shared" si="5"/>
        <v>0</v>
      </c>
    </row>
    <row r="38" spans="1:8" s="7" customFormat="1" ht="74.099999999999994" customHeight="1">
      <c r="A38" s="199" t="s">
        <v>422</v>
      </c>
      <c r="B38" s="199">
        <v>857724008825</v>
      </c>
      <c r="C38" s="200" t="s">
        <v>423</v>
      </c>
      <c r="D38" s="196" t="s">
        <v>30</v>
      </c>
      <c r="E38" s="202">
        <v>18</v>
      </c>
      <c r="F38" s="203">
        <v>36</v>
      </c>
      <c r="G38" s="201"/>
      <c r="H38" s="179">
        <f t="shared" si="5"/>
        <v>0</v>
      </c>
    </row>
    <row r="39" spans="1:8" s="150" customFormat="1" ht="15.75" customHeight="1">
      <c r="A39" s="157"/>
      <c r="B39" s="38"/>
      <c r="C39" s="157" t="s">
        <v>424</v>
      </c>
      <c r="D39" s="157"/>
      <c r="E39" s="39"/>
      <c r="F39" s="39"/>
      <c r="G39" s="157"/>
      <c r="H39" s="157"/>
    </row>
    <row r="40" spans="1:8" s="150" customFormat="1" ht="61.5" customHeight="1">
      <c r="A40" s="180" t="s">
        <v>425</v>
      </c>
      <c r="B40" s="181">
        <v>850034523361</v>
      </c>
      <c r="C40" s="182" t="s">
        <v>426</v>
      </c>
      <c r="D40" s="175" t="s">
        <v>139</v>
      </c>
      <c r="E40" s="176">
        <v>15</v>
      </c>
      <c r="F40" s="177" t="s">
        <v>427</v>
      </c>
      <c r="G40" s="183"/>
      <c r="H40" s="179">
        <f t="shared" ref="H40:H41" si="6">PRODUCT(E40*G40)</f>
        <v>0</v>
      </c>
    </row>
    <row r="41" spans="1:8" s="150" customFormat="1" ht="61.5" customHeight="1" thickBot="1">
      <c r="A41" s="199" t="s">
        <v>428</v>
      </c>
      <c r="B41" s="199">
        <v>850008614002</v>
      </c>
      <c r="C41" s="200" t="s">
        <v>429</v>
      </c>
      <c r="D41" s="196" t="s">
        <v>139</v>
      </c>
      <c r="E41" s="176">
        <v>22.5</v>
      </c>
      <c r="F41" s="177" t="s">
        <v>430</v>
      </c>
      <c r="G41" s="201"/>
      <c r="H41" s="179">
        <f t="shared" si="6"/>
        <v>0</v>
      </c>
    </row>
    <row r="42" spans="1:8" s="158" customFormat="1" ht="15.75" customHeight="1" thickTop="1">
      <c r="A42" s="189"/>
      <c r="B42" s="190"/>
      <c r="C42" s="221" t="s">
        <v>190</v>
      </c>
      <c r="D42" s="190"/>
      <c r="E42" s="190"/>
      <c r="F42" s="190"/>
      <c r="G42" s="190"/>
      <c r="H42" s="191"/>
    </row>
    <row r="43" spans="1:8" s="17" customFormat="1" ht="17.100000000000001" customHeight="1">
      <c r="A43" s="293" t="s">
        <v>431</v>
      </c>
      <c r="B43" s="293"/>
      <c r="C43" s="211" t="s">
        <v>432</v>
      </c>
      <c r="D43" s="211" t="s">
        <v>38</v>
      </c>
      <c r="E43" s="185">
        <v>9</v>
      </c>
      <c r="F43" s="186" t="s">
        <v>192</v>
      </c>
      <c r="G43" s="211"/>
      <c r="H43" s="187">
        <f t="shared" ref="H43" si="7">PRODUCT(E43*G43)</f>
        <v>0</v>
      </c>
    </row>
    <row r="44" spans="1:8" s="17" customFormat="1" ht="17.100000000000001" customHeight="1">
      <c r="A44" s="289" t="s">
        <v>433</v>
      </c>
      <c r="B44" s="290"/>
      <c r="C44" s="184" t="s">
        <v>434</v>
      </c>
      <c r="D44" s="184" t="s">
        <v>38</v>
      </c>
      <c r="E44" s="185">
        <v>9.5</v>
      </c>
      <c r="F44" s="186" t="s">
        <v>192</v>
      </c>
      <c r="G44" s="184"/>
      <c r="H44" s="187">
        <v>0</v>
      </c>
    </row>
    <row r="45" spans="1:8" s="17" customFormat="1" ht="17.100000000000001" customHeight="1">
      <c r="A45" s="289" t="s">
        <v>435</v>
      </c>
      <c r="B45" s="290"/>
      <c r="C45" s="184" t="s">
        <v>436</v>
      </c>
      <c r="D45" s="184" t="s">
        <v>86</v>
      </c>
      <c r="E45" s="185">
        <v>12</v>
      </c>
      <c r="F45" s="186" t="s">
        <v>192</v>
      </c>
      <c r="G45" s="184"/>
      <c r="H45" s="187">
        <v>0</v>
      </c>
    </row>
    <row r="46" spans="1:8" s="17" customFormat="1" ht="17.100000000000001" customHeight="1">
      <c r="A46" s="289" t="s">
        <v>437</v>
      </c>
      <c r="B46" s="290"/>
      <c r="C46" s="184" t="s">
        <v>387</v>
      </c>
      <c r="D46" s="184" t="s">
        <v>89</v>
      </c>
      <c r="E46" s="185">
        <v>12</v>
      </c>
      <c r="F46" s="186" t="s">
        <v>192</v>
      </c>
      <c r="G46" s="184"/>
      <c r="H46" s="187">
        <v>0</v>
      </c>
    </row>
    <row r="47" spans="1:8" s="159" customFormat="1" ht="15.75" customHeight="1">
      <c r="A47" s="289" t="s">
        <v>438</v>
      </c>
      <c r="B47" s="290"/>
      <c r="C47" s="184" t="s">
        <v>390</v>
      </c>
      <c r="D47" s="184" t="s">
        <v>38</v>
      </c>
      <c r="E47" s="188">
        <v>12</v>
      </c>
      <c r="F47" s="186" t="s">
        <v>192</v>
      </c>
      <c r="G47" s="184"/>
      <c r="H47" s="187">
        <f t="shared" ref="H47:H49" si="8">PRODUCT(E47*G47)</f>
        <v>0</v>
      </c>
    </row>
    <row r="48" spans="1:8" s="159" customFormat="1" ht="15.75" customHeight="1">
      <c r="A48" s="289" t="s">
        <v>439</v>
      </c>
      <c r="B48" s="290"/>
      <c r="C48" s="184" t="s">
        <v>392</v>
      </c>
      <c r="D48" s="184" t="s">
        <v>393</v>
      </c>
      <c r="E48" s="188">
        <v>12</v>
      </c>
      <c r="F48" s="186" t="s">
        <v>192</v>
      </c>
      <c r="G48" s="184"/>
      <c r="H48" s="187">
        <f t="shared" si="8"/>
        <v>0</v>
      </c>
    </row>
    <row r="49" spans="1:8" s="159" customFormat="1" ht="15.75" customHeight="1">
      <c r="A49" s="289" t="s">
        <v>440</v>
      </c>
      <c r="B49" s="290"/>
      <c r="C49" s="184" t="s">
        <v>395</v>
      </c>
      <c r="D49" s="184" t="s">
        <v>27</v>
      </c>
      <c r="E49" s="188">
        <v>12</v>
      </c>
      <c r="F49" s="186" t="s">
        <v>192</v>
      </c>
      <c r="G49" s="184"/>
      <c r="H49" s="187">
        <f t="shared" si="8"/>
        <v>0</v>
      </c>
    </row>
    <row r="50" spans="1:8" s="159" customFormat="1" ht="15.75" customHeight="1">
      <c r="A50" s="289" t="s">
        <v>441</v>
      </c>
      <c r="B50" s="290"/>
      <c r="C50" s="184" t="s">
        <v>397</v>
      </c>
      <c r="D50" s="184" t="s">
        <v>83</v>
      </c>
      <c r="E50" s="188">
        <v>12</v>
      </c>
      <c r="F50" s="186" t="s">
        <v>192</v>
      </c>
      <c r="G50" s="184"/>
      <c r="H50" s="187">
        <v>0</v>
      </c>
    </row>
    <row r="51" spans="1:8" s="18" customFormat="1" ht="17.100000000000001" customHeight="1">
      <c r="A51" s="293" t="s">
        <v>442</v>
      </c>
      <c r="B51" s="293"/>
      <c r="C51" s="211" t="s">
        <v>406</v>
      </c>
      <c r="D51" s="211" t="s">
        <v>38</v>
      </c>
      <c r="E51" s="188">
        <v>7</v>
      </c>
      <c r="F51" s="186" t="s">
        <v>192</v>
      </c>
      <c r="G51" s="211"/>
      <c r="H51" s="187">
        <f>PRODUCT(E51*G51)</f>
        <v>0</v>
      </c>
    </row>
    <row r="52" spans="1:8" s="18" customFormat="1" ht="17.100000000000001" customHeight="1">
      <c r="A52" s="291" t="s">
        <v>443</v>
      </c>
      <c r="B52" s="292"/>
      <c r="C52" s="211" t="s">
        <v>410</v>
      </c>
      <c r="D52" s="211" t="s">
        <v>27</v>
      </c>
      <c r="E52" s="188">
        <v>8</v>
      </c>
      <c r="F52" s="186" t="s">
        <v>192</v>
      </c>
      <c r="G52" s="211"/>
      <c r="H52" s="187">
        <f>PRODUCT(E52*G52)</f>
        <v>0</v>
      </c>
    </row>
    <row r="53" spans="1:8" s="18" customFormat="1" ht="17.100000000000001" customHeight="1">
      <c r="A53" s="291" t="s">
        <v>444</v>
      </c>
      <c r="B53" s="292"/>
      <c r="C53" s="211" t="s">
        <v>412</v>
      </c>
      <c r="D53" s="211" t="s">
        <v>86</v>
      </c>
      <c r="E53" s="188">
        <v>13</v>
      </c>
      <c r="F53" s="186" t="s">
        <v>192</v>
      </c>
      <c r="G53" s="211"/>
      <c r="H53" s="187">
        <f>PRODUCT(E53*G53)</f>
        <v>0</v>
      </c>
    </row>
    <row r="54" spans="1:8" s="18" customFormat="1" ht="17.100000000000001" customHeight="1">
      <c r="A54" s="291" t="s">
        <v>445</v>
      </c>
      <c r="B54" s="292"/>
      <c r="C54" s="211" t="s">
        <v>414</v>
      </c>
      <c r="D54" s="211" t="s">
        <v>83</v>
      </c>
      <c r="E54" s="188">
        <v>12</v>
      </c>
      <c r="F54" s="186" t="s">
        <v>192</v>
      </c>
      <c r="G54" s="211"/>
      <c r="H54" s="187">
        <f>PRODUCT(E54*G54)</f>
        <v>0</v>
      </c>
    </row>
    <row r="55" spans="1:8" s="18" customFormat="1" ht="17.100000000000001" customHeight="1">
      <c r="A55" s="291" t="s">
        <v>446</v>
      </c>
      <c r="B55" s="292"/>
      <c r="C55" s="211" t="s">
        <v>419</v>
      </c>
      <c r="D55" s="211" t="s">
        <v>103</v>
      </c>
      <c r="E55" s="188">
        <v>12</v>
      </c>
      <c r="F55" s="186" t="s">
        <v>192</v>
      </c>
      <c r="G55" s="211"/>
      <c r="H55" s="187">
        <f>PRODUCT(E55*G55)</f>
        <v>0</v>
      </c>
    </row>
    <row r="56" spans="1:8" s="18" customFormat="1" ht="17.100000000000001" customHeight="1">
      <c r="A56" s="293" t="s">
        <v>447</v>
      </c>
      <c r="B56" s="293"/>
      <c r="C56" s="211" t="s">
        <v>423</v>
      </c>
      <c r="D56" s="211" t="s">
        <v>30</v>
      </c>
      <c r="E56" s="188">
        <v>9</v>
      </c>
      <c r="F56" s="186" t="s">
        <v>192</v>
      </c>
      <c r="G56" s="211"/>
      <c r="H56" s="187">
        <f t="shared" ref="H56" si="9">PRODUCT(E56*G56)</f>
        <v>0</v>
      </c>
    </row>
    <row r="57" spans="1:8" s="147" customFormat="1" ht="15.75" customHeight="1" thickBot="1">
      <c r="A57" s="298"/>
      <c r="B57" s="298"/>
      <c r="C57" s="161"/>
      <c r="D57" s="162"/>
      <c r="E57" s="91"/>
      <c r="F57" s="92"/>
      <c r="G57" s="161"/>
      <c r="H57" s="82"/>
    </row>
    <row r="58" spans="1:8" s="147" customFormat="1" ht="15.75" customHeight="1">
      <c r="A58" s="298"/>
      <c r="B58" s="298"/>
      <c r="C58" s="161"/>
      <c r="D58" s="161"/>
      <c r="E58" s="93"/>
      <c r="F58" s="82"/>
      <c r="G58" s="163" t="s">
        <v>255</v>
      </c>
      <c r="H58" s="95">
        <f>SUM(H14:H56)</f>
        <v>0</v>
      </c>
    </row>
    <row r="59" spans="1:8" s="147" customFormat="1" ht="15.75" customHeight="1">
      <c r="A59" s="298"/>
      <c r="B59" s="298"/>
      <c r="C59" s="161"/>
      <c r="D59" s="161"/>
      <c r="E59" s="93"/>
      <c r="F59" s="82"/>
      <c r="G59" s="164" t="s">
        <v>256</v>
      </c>
      <c r="H59" s="97">
        <v>0</v>
      </c>
    </row>
    <row r="60" spans="1:8" s="147" customFormat="1" ht="15.75" customHeight="1">
      <c r="A60" s="298"/>
      <c r="B60" s="298"/>
      <c r="C60" s="161"/>
      <c r="D60" s="161"/>
      <c r="E60" s="93"/>
      <c r="F60" s="82"/>
      <c r="G60" s="165" t="s">
        <v>257</v>
      </c>
      <c r="H60" s="99">
        <f>SUM(H58:H59)</f>
        <v>0</v>
      </c>
    </row>
    <row r="61" spans="1:8" s="147" customFormat="1" ht="15.75" customHeight="1">
      <c r="A61" s="298"/>
      <c r="B61" s="298"/>
      <c r="C61" s="161"/>
      <c r="D61" s="161"/>
      <c r="E61" s="93"/>
      <c r="F61" s="70"/>
      <c r="G61" s="82"/>
      <c r="H61" s="70"/>
    </row>
    <row r="62" spans="1:8" s="147" customFormat="1" ht="13.5" customHeight="1">
      <c r="A62" s="299"/>
      <c r="B62" s="300"/>
      <c r="C62" s="300"/>
      <c r="D62" s="300"/>
      <c r="E62" s="300"/>
      <c r="F62" s="300"/>
      <c r="G62" s="300"/>
      <c r="H62" s="301"/>
    </row>
    <row r="63" spans="1:8" s="147" customFormat="1" ht="15.75" customHeight="1">
      <c r="A63" s="294"/>
      <c r="B63" s="295"/>
      <c r="C63" s="148"/>
      <c r="D63" s="148"/>
      <c r="E63" s="100"/>
      <c r="F63" s="26"/>
      <c r="G63" s="148"/>
      <c r="H63" s="115"/>
    </row>
    <row r="64" spans="1:8" s="147" customFormat="1" ht="15.75" customHeight="1">
      <c r="A64" s="294"/>
      <c r="B64" s="295"/>
      <c r="C64" s="148"/>
      <c r="D64" s="148"/>
      <c r="E64" s="100"/>
      <c r="F64" s="26"/>
      <c r="G64" s="148"/>
      <c r="H64" s="115"/>
    </row>
    <row r="65" spans="1:8" s="147" customFormat="1" ht="15.75" customHeight="1">
      <c r="A65" s="294"/>
      <c r="B65" s="295"/>
      <c r="C65" s="166"/>
      <c r="D65" s="166"/>
      <c r="E65" s="102"/>
      <c r="F65" s="103" t="s">
        <v>258</v>
      </c>
      <c r="G65" s="166"/>
      <c r="H65" s="115"/>
    </row>
    <row r="66" spans="1:8" ht="15.75" customHeight="1">
      <c r="A66" s="294"/>
      <c r="B66" s="295"/>
      <c r="C66" s="148"/>
      <c r="D66" s="148"/>
      <c r="E66" s="100"/>
      <c r="F66" s="103" t="s">
        <v>259</v>
      </c>
      <c r="G66" s="148"/>
      <c r="H66" s="115"/>
    </row>
    <row r="67" spans="1:8" ht="15.75" customHeight="1">
      <c r="A67" s="296"/>
      <c r="B67" s="297"/>
      <c r="C67" s="116"/>
      <c r="D67" s="116"/>
      <c r="E67" s="117"/>
      <c r="F67" s="118"/>
      <c r="G67" s="116"/>
      <c r="H67" s="119"/>
    </row>
    <row r="68" spans="1:8" ht="15.75" customHeight="1">
      <c r="A68" s="167"/>
      <c r="B68" s="105"/>
      <c r="C68" s="167"/>
      <c r="D68" s="167"/>
      <c r="E68" s="106"/>
      <c r="F68" s="107"/>
      <c r="G68" s="167"/>
      <c r="H68" s="107"/>
    </row>
    <row r="69" spans="1:8" ht="15.75" customHeight="1">
      <c r="A69" s="132" t="s">
        <v>260</v>
      </c>
      <c r="B69" s="131"/>
      <c r="C69" s="168"/>
      <c r="D69" s="167"/>
      <c r="E69" s="106"/>
      <c r="F69" s="107"/>
      <c r="G69" s="167"/>
      <c r="H69" s="107"/>
    </row>
    <row r="70" spans="1:8" s="5" customFormat="1" ht="15.75" customHeight="1">
      <c r="A70" s="169" t="s">
        <v>261</v>
      </c>
      <c r="B70" s="170"/>
      <c r="C70" s="105"/>
      <c r="D70" s="168"/>
      <c r="E70" s="167"/>
      <c r="F70" s="107"/>
      <c r="G70" s="167"/>
      <c r="H70" s="107"/>
    </row>
    <row r="71" spans="1:8" s="5" customFormat="1" ht="15.75" customHeight="1">
      <c r="A71" s="171" t="s">
        <v>448</v>
      </c>
      <c r="B71" s="170"/>
      <c r="C71" s="105"/>
      <c r="D71" s="168"/>
      <c r="E71" s="167"/>
      <c r="F71" s="107"/>
      <c r="G71" s="167"/>
      <c r="H71" s="107"/>
    </row>
    <row r="72" spans="1:8" s="5" customFormat="1" ht="14.25" customHeight="1">
      <c r="A72" s="172" t="s">
        <v>263</v>
      </c>
      <c r="B72" s="160"/>
      <c r="C72" s="112"/>
      <c r="D72" s="172"/>
      <c r="E72" s="160"/>
      <c r="F72" s="107"/>
      <c r="G72" s="167"/>
      <c r="H72" s="107"/>
    </row>
    <row r="73" spans="1:8" s="5" customFormat="1" ht="14.25" customHeight="1">
      <c r="A73" s="172" t="s">
        <v>264</v>
      </c>
      <c r="B73" s="160"/>
      <c r="C73" s="112"/>
      <c r="D73" s="172"/>
      <c r="E73" s="160"/>
      <c r="F73" s="107"/>
      <c r="G73" s="167"/>
      <c r="H73" s="107"/>
    </row>
    <row r="74" spans="1:8" ht="14.25" customHeight="1">
      <c r="A74" s="172" t="s">
        <v>265</v>
      </c>
      <c r="B74" s="160"/>
      <c r="C74" s="112"/>
      <c r="D74" s="172"/>
      <c r="E74" s="160"/>
      <c r="F74" s="107"/>
      <c r="G74" s="167"/>
      <c r="H74" s="107"/>
    </row>
    <row r="75" spans="1:8" ht="14.25" customHeight="1">
      <c r="A75" s="172" t="s">
        <v>266</v>
      </c>
      <c r="B75" s="160"/>
      <c r="C75" s="112"/>
      <c r="D75" s="172"/>
      <c r="E75" s="160"/>
      <c r="F75" s="107"/>
      <c r="G75" s="167"/>
      <c r="H75" s="107"/>
    </row>
    <row r="76" spans="1:8" ht="14.25" customHeight="1">
      <c r="A76" s="172" t="s">
        <v>267</v>
      </c>
      <c r="B76" s="160"/>
      <c r="C76" s="105"/>
      <c r="D76" s="168"/>
      <c r="E76" s="167"/>
      <c r="F76" s="107"/>
      <c r="G76" s="167"/>
    </row>
    <row r="77" spans="1:8" ht="15.75" customHeight="1">
      <c r="A77" s="167"/>
      <c r="B77" s="105"/>
      <c r="C77" s="167"/>
      <c r="D77" s="167"/>
      <c r="E77" s="106"/>
      <c r="F77" s="107"/>
      <c r="G77" s="167"/>
    </row>
    <row r="78" spans="1:8" ht="15.75" customHeight="1">
      <c r="A78" s="167"/>
      <c r="B78" s="105"/>
      <c r="C78" s="167"/>
      <c r="D78" s="167"/>
      <c r="E78" s="106"/>
      <c r="F78" s="107"/>
      <c r="G78" s="167"/>
    </row>
    <row r="79" spans="1:8" ht="17.25" customHeight="1">
      <c r="C79" s="10"/>
    </row>
    <row r="80" spans="1:8" ht="17.25" customHeight="1">
      <c r="C80" s="11"/>
    </row>
    <row r="81" spans="3:3" ht="17.25" customHeight="1">
      <c r="C81" s="11"/>
    </row>
    <row r="82" spans="3:3" ht="17.25" customHeight="1">
      <c r="C82" s="11"/>
    </row>
    <row r="83" spans="3:3" ht="17.25" customHeight="1">
      <c r="C83" s="11"/>
    </row>
    <row r="84" spans="3:3" ht="17.25" customHeight="1">
      <c r="C84" s="11"/>
    </row>
    <row r="85" spans="3:3" ht="17.25" customHeight="1">
      <c r="C85" s="11"/>
    </row>
    <row r="86" spans="3:3" ht="17.25" customHeight="1">
      <c r="C86" s="11"/>
    </row>
    <row r="87" spans="3:3" ht="17.25" customHeight="1">
      <c r="C87" s="11"/>
    </row>
    <row r="88" spans="3:3" ht="17.25" customHeight="1">
      <c r="C88" s="11"/>
    </row>
    <row r="89" spans="3:3" ht="17.25" customHeight="1">
      <c r="C89" s="12"/>
    </row>
    <row r="90" spans="3:3" ht="17.25" customHeight="1">
      <c r="C90" s="10"/>
    </row>
    <row r="91" spans="3:3" ht="17.25" customHeight="1">
      <c r="C91" s="11"/>
    </row>
    <row r="92" spans="3:3" ht="17.25" customHeight="1">
      <c r="C92" s="11"/>
    </row>
    <row r="93" spans="3:3" ht="17.25" customHeight="1">
      <c r="C93" s="11"/>
    </row>
    <row r="94" spans="3:3" ht="17.25" customHeight="1">
      <c r="C94" s="11"/>
    </row>
    <row r="95" spans="3:3" ht="17.25" customHeight="1">
      <c r="C95" s="12"/>
    </row>
    <row r="96" spans="3:3" ht="17.25" customHeight="1">
      <c r="C96" s="10"/>
    </row>
    <row r="97" spans="3:3" ht="17.25" customHeight="1">
      <c r="C97" s="11"/>
    </row>
  </sheetData>
  <mergeCells count="47">
    <mergeCell ref="A5:B5"/>
    <mergeCell ref="D5:E5"/>
    <mergeCell ref="A2:H2"/>
    <mergeCell ref="A3:B3"/>
    <mergeCell ref="D3:E3"/>
    <mergeCell ref="A4:B4"/>
    <mergeCell ref="D4:E4"/>
    <mergeCell ref="A6:B6"/>
    <mergeCell ref="D6:E6"/>
    <mergeCell ref="G6:H6"/>
    <mergeCell ref="A7:B7"/>
    <mergeCell ref="D7:E7"/>
    <mergeCell ref="G7:H7"/>
    <mergeCell ref="A43:B43"/>
    <mergeCell ref="A10:B10"/>
    <mergeCell ref="D10:E10"/>
    <mergeCell ref="G10:H10"/>
    <mergeCell ref="A8:B8"/>
    <mergeCell ref="D8:E8"/>
    <mergeCell ref="G8:H8"/>
    <mergeCell ref="A9:B9"/>
    <mergeCell ref="D9:E9"/>
    <mergeCell ref="G9:H9"/>
    <mergeCell ref="A57:B57"/>
    <mergeCell ref="A58:B58"/>
    <mergeCell ref="A56:B56"/>
    <mergeCell ref="A54:B54"/>
    <mergeCell ref="A55:B55"/>
    <mergeCell ref="A65:B65"/>
    <mergeCell ref="A66:B66"/>
    <mergeCell ref="A67:B67"/>
    <mergeCell ref="A59:B59"/>
    <mergeCell ref="A60:B60"/>
    <mergeCell ref="A61:B61"/>
    <mergeCell ref="A62:H62"/>
    <mergeCell ref="A63:B63"/>
    <mergeCell ref="A64:B64"/>
    <mergeCell ref="A53:B53"/>
    <mergeCell ref="A51:B51"/>
    <mergeCell ref="A47:B47"/>
    <mergeCell ref="A48:B48"/>
    <mergeCell ref="A49:B49"/>
    <mergeCell ref="A45:B45"/>
    <mergeCell ref="A46:B46"/>
    <mergeCell ref="A50:B50"/>
    <mergeCell ref="A44:B44"/>
    <mergeCell ref="A52:B5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c098f9-b254-4e36-bcf2-4b132fef7810" xsi:nil="true"/>
    <lcf76f155ced4ddcb4097134ff3c332f xmlns="b102a073-2d83-4d51-a690-d2d655966ec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3978CD9E2E55448EBF86D1C3E0A66E" ma:contentTypeVersion="11" ma:contentTypeDescription="Create a new document." ma:contentTypeScope="" ma:versionID="255ca94feb48a2e2501276c407df1aac">
  <xsd:schema xmlns:xsd="http://www.w3.org/2001/XMLSchema" xmlns:xs="http://www.w3.org/2001/XMLSchema" xmlns:p="http://schemas.microsoft.com/office/2006/metadata/properties" xmlns:ns2="b102a073-2d83-4d51-a690-d2d655966ec0" xmlns:ns3="2dc098f9-b254-4e36-bcf2-4b132fef7810" targetNamespace="http://schemas.microsoft.com/office/2006/metadata/properties" ma:root="true" ma:fieldsID="035a55dd08703d23ab38d5bafb14a105" ns2:_="" ns3:_="">
    <xsd:import namespace="b102a073-2d83-4d51-a690-d2d655966ec0"/>
    <xsd:import namespace="2dc098f9-b254-4e36-bcf2-4b132fef78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02a073-2d83-4d51-a690-d2d655966e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9f946cb-63f4-418e-a7cc-ea918014d1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098f9-b254-4e36-bcf2-4b132fef78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1b65417-9942-4571-ab2a-7a00d354072d}" ma:internalName="TaxCatchAll" ma:showField="CatchAllData" ma:web="2dc098f9-b254-4e36-bcf2-4b132fef7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675954-D05C-46C3-BCA0-CD3C764E81FA}"/>
</file>

<file path=customXml/itemProps2.xml><?xml version="1.0" encoding="utf-8"?>
<ds:datastoreItem xmlns:ds="http://schemas.openxmlformats.org/officeDocument/2006/customXml" ds:itemID="{5BC3ECCE-3AD8-4E93-80F0-60950C38903E}"/>
</file>

<file path=customXml/itemProps3.xml><?xml version="1.0" encoding="utf-8"?>
<ds:datastoreItem xmlns:ds="http://schemas.openxmlformats.org/officeDocument/2006/customXml" ds:itemID="{21994092-054F-4C84-9262-08D529E4A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Feinsilber</dc:creator>
  <cp:keywords/>
  <dc:description/>
  <cp:lastModifiedBy/>
  <cp:revision/>
  <dcterms:created xsi:type="dcterms:W3CDTF">2011-07-26T15:47:43Z</dcterms:created>
  <dcterms:modified xsi:type="dcterms:W3CDTF">2026-08-25T14:26:33Z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0x010100123978CD9E2E55448EBF86D1C3E0A66E</vt:lpwstr>
  </property>
  <property fmtid="{D5CDD505-2E9C-101B-9397-08002B2CF9AE}" pid="3" name="Order">
    <vt:r8>26000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_activity">
    <vt:lpwstr>{"FileActivityType":"9","FileActivityTimeStamp":"2025-02-11T20:35:53.010Z","FileActivityUsersOnPage":[{"DisplayName":"Maggie Dimille","Id":"maggie.dimille@coola.com"}],"FileActivityNavigationId":null}</vt:lpwstr>
  </property>
  <property fmtid="{D5CDD505-2E9C-101B-9397-08002B2CF9AE}" pid="10" name="MediaServiceImageTags">
    <vt:lpwstr/>
  </property>
</Properties>
</file>